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3\0_Приложения для сайта\"/>
    </mc:Choice>
  </mc:AlternateContent>
  <bookViews>
    <workbookView xWindow="0" yWindow="0" windowWidth="16200" windowHeight="6600" tabRatio="679" firstSheet="2" activeTab="2"/>
  </bookViews>
  <sheets>
    <sheet name="OBN" sheetId="9" state="hidden" r:id="rId1"/>
    <sheet name="DRS" sheetId="6" state="hidden" r:id="rId2"/>
    <sheet name="Арктика землетрясения" sheetId="25" r:id="rId3"/>
  </sheets>
  <definedNames>
    <definedName name="_xlnm._FilterDatabase" localSheetId="0" hidden="1">OBN!$A$2:$S$596</definedName>
    <definedName name="_xlnm._FilterDatabase" localSheetId="2" hidden="1">'Арктика землетрясения'!$A$5:$CC$101</definedName>
  </definedNames>
  <calcPr calcId="162913"/>
</workbook>
</file>

<file path=xl/calcChain.xml><?xml version="1.0" encoding="utf-8"?>
<calcChain xmlns="http://schemas.openxmlformats.org/spreadsheetml/2006/main">
  <c r="BX71" i="25" l="1"/>
  <c r="BX67" i="25"/>
  <c r="BX50" i="25"/>
  <c r="BX49" i="25"/>
  <c r="BA50" i="25"/>
  <c r="BA49" i="25"/>
  <c r="BA101" i="25"/>
  <c r="BA100" i="25"/>
  <c r="BA99" i="25"/>
  <c r="BA98" i="25"/>
  <c r="BA97" i="25"/>
  <c r="BA96" i="25"/>
  <c r="BA95" i="25"/>
  <c r="BA94" i="25"/>
  <c r="BA93" i="25"/>
  <c r="BA92" i="25"/>
  <c r="BA91" i="25"/>
  <c r="BA90" i="25"/>
  <c r="BA89" i="25"/>
  <c r="BA88" i="25"/>
  <c r="BA87" i="25"/>
  <c r="BA86" i="25"/>
  <c r="BA85" i="25"/>
  <c r="BA84" i="25"/>
  <c r="BA82" i="25"/>
  <c r="BA81" i="25"/>
  <c r="BA80" i="25"/>
  <c r="BA79" i="25"/>
  <c r="BA78" i="25"/>
  <c r="BA77" i="25"/>
  <c r="BA76" i="25"/>
  <c r="BA75" i="25"/>
  <c r="BA74" i="25"/>
  <c r="BA73" i="25"/>
  <c r="BA72" i="25"/>
  <c r="BA71" i="25"/>
  <c r="BA70" i="25"/>
  <c r="BA69" i="25"/>
  <c r="BA68" i="25"/>
  <c r="BA67" i="25"/>
  <c r="BA66" i="25"/>
  <c r="BA65" i="25"/>
  <c r="BA64" i="25"/>
  <c r="BA63" i="25"/>
  <c r="BA62" i="25"/>
  <c r="BA61" i="25"/>
  <c r="BA60" i="25"/>
  <c r="BA59" i="25"/>
  <c r="BA58" i="25"/>
  <c r="BA57" i="25"/>
  <c r="BA56" i="25"/>
  <c r="BA54" i="25"/>
  <c r="BA53" i="25"/>
  <c r="BA52" i="25"/>
  <c r="BA51" i="25"/>
  <c r="BA48" i="25"/>
  <c r="BA47" i="25"/>
  <c r="BA46" i="25"/>
  <c r="BA45" i="25"/>
  <c r="BA44" i="25"/>
  <c r="BA43" i="25"/>
  <c r="BA42" i="25"/>
  <c r="BA41" i="25"/>
  <c r="BA40" i="25"/>
  <c r="BA39" i="25"/>
  <c r="BA38" i="25"/>
  <c r="BA37" i="25"/>
  <c r="BA36" i="25"/>
  <c r="BA35" i="25"/>
  <c r="BA34" i="25"/>
  <c r="BA33" i="25"/>
  <c r="BA32" i="25"/>
  <c r="BA31" i="25"/>
  <c r="BA30" i="25"/>
  <c r="BA29" i="25"/>
  <c r="BA28" i="25"/>
  <c r="BA27" i="25"/>
  <c r="BA26" i="25"/>
  <c r="BA25" i="25"/>
  <c r="BA24" i="25"/>
  <c r="BA23" i="25"/>
  <c r="BA22" i="25"/>
  <c r="BA21" i="25"/>
  <c r="BA20" i="25"/>
  <c r="BA19" i="25"/>
  <c r="BA18" i="25"/>
  <c r="BA17" i="25"/>
  <c r="BA16" i="25"/>
  <c r="BA15" i="25"/>
  <c r="BA14" i="25"/>
  <c r="BA13" i="25"/>
  <c r="BA12" i="25"/>
  <c r="BA11" i="25"/>
  <c r="BA10" i="25"/>
  <c r="BA9" i="25"/>
  <c r="BA8" i="25"/>
  <c r="BA7" i="25"/>
  <c r="BA6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6" i="25"/>
  <c r="Y49" i="25"/>
  <c r="Y50" i="25"/>
  <c r="Y55" i="25"/>
  <c r="Y101" i="25"/>
  <c r="Y100" i="25"/>
  <c r="Y99" i="25"/>
  <c r="Y98" i="25"/>
  <c r="Y97" i="25"/>
  <c r="Y96" i="25"/>
  <c r="Y95" i="25"/>
  <c r="Y94" i="25"/>
  <c r="Y93" i="25"/>
  <c r="Y92" i="25"/>
  <c r="Y91" i="25"/>
  <c r="Y90" i="25"/>
  <c r="Y89" i="25"/>
  <c r="Y88" i="25"/>
  <c r="Y87" i="25"/>
  <c r="Y86" i="25"/>
  <c r="Y85" i="25"/>
  <c r="Y84" i="25"/>
  <c r="Y82" i="25"/>
  <c r="Y81" i="25"/>
  <c r="Y80" i="25"/>
  <c r="Y79" i="25"/>
  <c r="Y78" i="25"/>
  <c r="Y77" i="25"/>
  <c r="Y76" i="25"/>
  <c r="Y75" i="25"/>
  <c r="Y74" i="25"/>
  <c r="Y73" i="25"/>
  <c r="Y72" i="25"/>
  <c r="Y71" i="25"/>
  <c r="Y70" i="25"/>
  <c r="Y69" i="25"/>
  <c r="Y68" i="25"/>
  <c r="Y67" i="25"/>
  <c r="Y66" i="25"/>
  <c r="Y65" i="25"/>
  <c r="Y64" i="25"/>
  <c r="Y63" i="25"/>
  <c r="Y62" i="25"/>
  <c r="Y61" i="25"/>
  <c r="Y60" i="25"/>
  <c r="Y59" i="25"/>
  <c r="Y58" i="25"/>
  <c r="Y57" i="25"/>
  <c r="Y56" i="25"/>
  <c r="Y54" i="25"/>
  <c r="Y53" i="25"/>
  <c r="Y52" i="25"/>
  <c r="Y51" i="25"/>
  <c r="Y48" i="25"/>
  <c r="Y47" i="25"/>
  <c r="Y46" i="25"/>
  <c r="Y45" i="25"/>
  <c r="Y44" i="25"/>
  <c r="Y43" i="25"/>
  <c r="Y42" i="25"/>
  <c r="Y41" i="25"/>
  <c r="Y40" i="25"/>
  <c r="Y39" i="25"/>
  <c r="Y38" i="25"/>
  <c r="Y37" i="25"/>
  <c r="Y36" i="25"/>
  <c r="Y35" i="25"/>
  <c r="Y34" i="25"/>
  <c r="Y33" i="25"/>
  <c r="Y32" i="25"/>
  <c r="Y31" i="25"/>
  <c r="Y30" i="25"/>
  <c r="Y29" i="25"/>
  <c r="Y28" i="25"/>
  <c r="Y27" i="25"/>
  <c r="Y26" i="25"/>
  <c r="Y25" i="25"/>
  <c r="Y24" i="25"/>
  <c r="Y23" i="25"/>
  <c r="Y22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Y7" i="25"/>
  <c r="Y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83" i="25"/>
  <c r="B6" i="25"/>
  <c r="Y83" i="25"/>
  <c r="AG102" i="25" l="1"/>
</calcChain>
</file>

<file path=xl/sharedStrings.xml><?xml version="1.0" encoding="utf-8"?>
<sst xmlns="http://schemas.openxmlformats.org/spreadsheetml/2006/main" count="2415" uniqueCount="182">
  <si>
    <t>reg ID</t>
  </si>
  <si>
    <t>Ощущалось в Туапсе , Лазаревском силой 3 балла.</t>
  </si>
  <si>
    <t xml:space="preserve">Ощущалось в Туапсе силой 2-3 балла.     </t>
  </si>
  <si>
    <t>δt0, c</t>
  </si>
  <si>
    <t>Регион</t>
  </si>
  <si>
    <t>Северный Кавказ</t>
  </si>
  <si>
    <t>Дагестан</t>
  </si>
  <si>
    <t>Год</t>
  </si>
  <si>
    <t>Мес</t>
  </si>
  <si>
    <t>День</t>
  </si>
  <si>
    <t>Час</t>
  </si>
  <si>
    <t>Мин</t>
  </si>
  <si>
    <t>Сек</t>
  </si>
  <si>
    <t>Ощущалось в Мингечауре, Шеки силой 4 балла; Кюрдамире - 3 балла; Ахты 2-3 балла; Махачкале, Буйнакске - 2 балла .</t>
  </si>
  <si>
    <t>MPSP</t>
  </si>
  <si>
    <t>vp/vs</t>
  </si>
  <si>
    <t>Географический район</t>
  </si>
  <si>
    <t>φ°,N</t>
  </si>
  <si>
    <t>δφ°</t>
  </si>
  <si>
    <t>λ°,E</t>
  </si>
  <si>
    <t>δλ°</t>
  </si>
  <si>
    <t>h, км</t>
  </si>
  <si>
    <t>δh, км</t>
  </si>
  <si>
    <t>K</t>
  </si>
  <si>
    <t>Макросейсмические данные</t>
  </si>
  <si>
    <t>Код сети</t>
  </si>
  <si>
    <t>OBN</t>
  </si>
  <si>
    <t>DRS</t>
  </si>
  <si>
    <t>Ощущалось в Дубках, Дылыме, Кизилюрте силой 3 - 4 балла.</t>
  </si>
  <si>
    <t>Ощущалось в Махачкале силой 3 балла.</t>
  </si>
  <si>
    <t>Хронология</t>
  </si>
  <si>
    <t>φ, °N</t>
  </si>
  <si>
    <t>λ, °E</t>
  </si>
  <si>
    <t>Nst</t>
  </si>
  <si>
    <t>mb  YAGSR</t>
  </si>
  <si>
    <t>ML KOGSR</t>
  </si>
  <si>
    <t>ML FCIAR</t>
  </si>
  <si>
    <t>ML  OBGSR</t>
  </si>
  <si>
    <t>MPSP
FCIAR</t>
  </si>
  <si>
    <t>M
формула</t>
  </si>
  <si>
    <t>M
значение</t>
  </si>
  <si>
    <t>Основное решение</t>
  </si>
  <si>
    <t>f</t>
  </si>
  <si>
    <t>FCIAR</t>
  </si>
  <si>
    <t>Севернее Северной Земли</t>
  </si>
  <si>
    <t>Западнее Северной Земли</t>
  </si>
  <si>
    <t>Восточнее Северной Земли</t>
  </si>
  <si>
    <t>Арктика</t>
  </si>
  <si>
    <t>OBGSR</t>
  </si>
  <si>
    <t>OBGSR, FCIAR</t>
  </si>
  <si>
    <t>Западнее Земли Франца-Иосифа</t>
  </si>
  <si>
    <t>Севернее Земли Франца-Иосифа</t>
  </si>
  <si>
    <t>YAGSR</t>
  </si>
  <si>
    <t>Восточнее Земли Франца-Иосифа</t>
  </si>
  <si>
    <t>Новая Земля</t>
  </si>
  <si>
    <t>KOGSR</t>
  </si>
  <si>
    <t>Морозов А.Н., Ваганова Н.В., Асминг В.Э., Евтюгина З.А. Шкала ML для западной части Евразийской Арктики // Российский сейсмологический журнал. – 2020. – Т. 2. –№ 4. – C. 63-68.</t>
  </si>
  <si>
    <t>Северный Ледовитый океан</t>
  </si>
  <si>
    <t xml:space="preserve">море Лаптевых </t>
  </si>
  <si>
    <t>Баренцево море</t>
  </si>
  <si>
    <t>FCIAR, YAGSR</t>
  </si>
  <si>
    <t>Примечание: Решение OBGSR получено путём объединение данных (при наличии) региональных арктических сейсмических сетей (KOGSR, FCIAR, YAGSR) с применением комбинированной скоростной модели для Евразийской Арктики [Морозов, Ваганова, 2024] и алгоритма локации программы NAS [Асминг и др., 2021]. Значения магнитуды ML приравнивались к магнитуде FCIAR, т.к. последняя вычисляется на основе уточнённой шкалы локальной магнитуды для Евразийской Арктики [Морозов и др., 2020].</t>
  </si>
  <si>
    <t>MPSP
GSRAS</t>
  </si>
  <si>
    <t>MS
GSRAS</t>
  </si>
  <si>
    <t>GSRAS</t>
  </si>
  <si>
    <t>ML
OBGSR</t>
  </si>
  <si>
    <t>ML
FCIAR</t>
  </si>
  <si>
    <t>Код 
центра</t>
  </si>
  <si>
    <t>Код центра
альт. реш.</t>
  </si>
  <si>
    <t xml:space="preserve">Морозов А.Н., Ваганова Н.В. Сейсмичность западного сектора Российской Арктики. – М.: ИФЗ РАН, 2024. – 240 с. </t>
  </si>
  <si>
    <t>Асминг В.Э., Федоров А.В., Прокудина А.В. Программа для интерактивной обработки сейсмических и инфразвуковых записей LOS // Российский сейсмологический журнал. – 2021. – Т. 3. – №. 1. – С. 27-40.</t>
  </si>
  <si>
    <t>ARC230001</t>
  </si>
  <si>
    <t>ARC230002</t>
  </si>
  <si>
    <t>ARC230003</t>
  </si>
  <si>
    <t>ARC230008</t>
  </si>
  <si>
    <t>ARC230009</t>
  </si>
  <si>
    <t>ARC230007</t>
  </si>
  <si>
    <t>ARC230006</t>
  </si>
  <si>
    <t>ARC230004</t>
  </si>
  <si>
    <t>ARC230005</t>
  </si>
  <si>
    <t>ARC230010</t>
  </si>
  <si>
    <t>ARC230011</t>
  </si>
  <si>
    <t>ARC230012</t>
  </si>
  <si>
    <t>ARC230013</t>
  </si>
  <si>
    <t>ARC230014</t>
  </si>
  <si>
    <t>ARC230015</t>
  </si>
  <si>
    <t>ARC230016</t>
  </si>
  <si>
    <t>ARC230017</t>
  </si>
  <si>
    <t>ARC230018</t>
  </si>
  <si>
    <t>ARC230019</t>
  </si>
  <si>
    <t>ARC230020</t>
  </si>
  <si>
    <t>ARC230021</t>
  </si>
  <si>
    <t>ARC230022</t>
  </si>
  <si>
    <t>ARC230023</t>
  </si>
  <si>
    <t>ARC230024</t>
  </si>
  <si>
    <t>ARC230025</t>
  </si>
  <si>
    <t>ARC230026</t>
  </si>
  <si>
    <t>ARC230027</t>
  </si>
  <si>
    <t>ARC230028</t>
  </si>
  <si>
    <t>ARC230029</t>
  </si>
  <si>
    <t>ARC230030</t>
  </si>
  <si>
    <t>ARC230031</t>
  </si>
  <si>
    <t>ARC230032</t>
  </si>
  <si>
    <t>ARC230033</t>
  </si>
  <si>
    <t>ARC230034</t>
  </si>
  <si>
    <t>ARC230035</t>
  </si>
  <si>
    <t>ARC230036</t>
  </si>
  <si>
    <t>ARC230037</t>
  </si>
  <si>
    <t>ARC230038</t>
  </si>
  <si>
    <t>ARC230039</t>
  </si>
  <si>
    <t>ARC230040</t>
  </si>
  <si>
    <t>ARC230041</t>
  </si>
  <si>
    <t>ARC230042</t>
  </si>
  <si>
    <t>ARC230043</t>
  </si>
  <si>
    <t>ARC230044</t>
  </si>
  <si>
    <t>ARC230045</t>
  </si>
  <si>
    <t>ARC230046</t>
  </si>
  <si>
    <t>ARC230047</t>
  </si>
  <si>
    <t>ARC230048</t>
  </si>
  <si>
    <t>ARC230049</t>
  </si>
  <si>
    <t>ARC230050</t>
  </si>
  <si>
    <t>ARC230051</t>
  </si>
  <si>
    <t>ARC230052</t>
  </si>
  <si>
    <t>ARC230053</t>
  </si>
  <si>
    <t>ARC230054</t>
  </si>
  <si>
    <t>ARC230055</t>
  </si>
  <si>
    <t>ARC230056</t>
  </si>
  <si>
    <t>ARC230057</t>
  </si>
  <si>
    <t>ARC230058</t>
  </si>
  <si>
    <t>ARC230059</t>
  </si>
  <si>
    <t>ARC230060</t>
  </si>
  <si>
    <t>ARC230061</t>
  </si>
  <si>
    <t>ARC230062</t>
  </si>
  <si>
    <t>ARC230063</t>
  </si>
  <si>
    <t>ARC230064</t>
  </si>
  <si>
    <t>ARC230065</t>
  </si>
  <si>
    <t>ARC230066</t>
  </si>
  <si>
    <t>ARC230067</t>
  </si>
  <si>
    <t>ARC230068</t>
  </si>
  <si>
    <t>ARC230069</t>
  </si>
  <si>
    <t>ARC230070</t>
  </si>
  <si>
    <t>ARC230071</t>
  </si>
  <si>
    <t>ARC230072</t>
  </si>
  <si>
    <t>ARC230073</t>
  </si>
  <si>
    <t>ARC230074</t>
  </si>
  <si>
    <t>ARC230075</t>
  </si>
  <si>
    <t>ARC230076</t>
  </si>
  <si>
    <t>ARC230077</t>
  </si>
  <si>
    <t>ARC230078</t>
  </si>
  <si>
    <t>ARC230079</t>
  </si>
  <si>
    <t>ARC230080</t>
  </si>
  <si>
    <t>ARC230081</t>
  </si>
  <si>
    <t>ARC230082</t>
  </si>
  <si>
    <t>ARC230083</t>
  </si>
  <si>
    <t>ARC230084</t>
  </si>
  <si>
    <t>ARC230085</t>
  </si>
  <si>
    <t>ARC230086</t>
  </si>
  <si>
    <t>ARC230087</t>
  </si>
  <si>
    <t>ARC230088</t>
  </si>
  <si>
    <t>ARC230089</t>
  </si>
  <si>
    <t>ARC230090</t>
  </si>
  <si>
    <t>ARC230091</t>
  </si>
  <si>
    <t>ARC230092</t>
  </si>
  <si>
    <t>ARC230093</t>
  </si>
  <si>
    <t>ARC230094</t>
  </si>
  <si>
    <t>ARC230095</t>
  </si>
  <si>
    <t>ARC230096</t>
  </si>
  <si>
    <t>Литература</t>
  </si>
  <si>
    <t xml:space="preserve">Море Лаптевых </t>
  </si>
  <si>
    <r>
      <t>Каталог землетрясений региона «Арктика» за 2023 г. с </t>
    </r>
    <r>
      <rPr>
        <b/>
        <i/>
        <sz val="10"/>
        <color indexed="8"/>
        <rFont val="Times New Roman"/>
        <family val="1"/>
        <charset val="204"/>
      </rPr>
      <t>M</t>
    </r>
    <r>
      <rPr>
        <b/>
        <sz val="10"/>
        <color indexed="8"/>
        <rFont val="Times New Roman"/>
        <family val="1"/>
        <charset val="204"/>
      </rPr>
      <t>&gt;=2.0</t>
    </r>
  </si>
  <si>
    <r>
      <rPr>
        <b/>
        <sz val="10"/>
        <color indexed="8"/>
        <rFont val="Times New Roman"/>
        <family val="1"/>
        <charset val="204"/>
      </rPr>
      <t xml:space="preserve">Примечание: </t>
    </r>
    <r>
      <rPr>
        <sz val="10"/>
        <color indexed="8"/>
        <rFont val="Times New Roman"/>
        <family val="1"/>
        <charset val="204"/>
      </rPr>
      <t>графы "М значение", "М формула" и "Е, эрг"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http://eqru.gsras.ru/files/Calc-magnitude_M_2003-2023.pdf), 
а также значения энергии Е (эрг), рассчитанные по формуле Е=10**(11.8+1.5*М).</t>
    </r>
  </si>
  <si>
    <t>Альтернативное решение 1</t>
  </si>
  <si>
    <t>Альтернативное решение 2</t>
  </si>
  <si>
    <t>δφ, °</t>
  </si>
  <si>
    <t>δλ, °</t>
  </si>
  <si>
    <t>Морозов А.Н. (отв. сост.); Баранов С.В., Ваганова Н.В., Дуленцова Л.Г., Конечная Я.В., Старкова Н.Н.</t>
  </si>
  <si>
    <r>
      <t xml:space="preserve">δφ, </t>
    </r>
    <r>
      <rPr>
        <b/>
        <i/>
        <sz val="10"/>
        <color indexed="8"/>
        <rFont val="Times New Roman"/>
        <family val="1"/>
        <charset val="204"/>
      </rPr>
      <t>км</t>
    </r>
  </si>
  <si>
    <r>
      <t xml:space="preserve">δλ,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</si>
  <si>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</si>
  <si>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rPr>
        <b/>
        <sz val="10"/>
        <color indexed="8"/>
        <rFont val="Times New Roman"/>
        <family val="1"/>
        <charset val="204"/>
      </rPr>
      <t>δ</t>
    </r>
    <r>
      <rPr>
        <b/>
        <i/>
        <sz val="10"/>
        <color indexed="8"/>
        <rFont val="Times New Roman"/>
        <family val="1"/>
        <charset val="204"/>
      </rP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</si>
  <si>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rPr>
        <b/>
        <i/>
        <sz val="10"/>
        <color indexed="8"/>
        <rFont val="Times New Roman"/>
        <family val="1"/>
        <charset val="204"/>
      </rPr>
      <t>Е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эрг</t>
    </r>
    <r>
      <rPr>
        <b/>
        <sz val="10"/>
        <color indexed="8"/>
        <rFont val="Times New Roman"/>
        <family val="1"/>
        <charset val="204"/>
      </rPr>
      <t xml:space="preserve"> 
10**(11.8+1.5*</t>
    </r>
    <r>
      <rPr>
        <b/>
        <i/>
        <sz val="10"/>
        <color indexed="8"/>
        <rFont val="Times New Roman"/>
        <family val="1"/>
        <charset val="204"/>
      </rPr>
      <t>М</t>
    </r>
    <r>
      <rPr>
        <b/>
        <sz val="10"/>
        <color indexed="8"/>
        <rFont val="Times New Roman"/>
        <family val="1"/>
        <charset val="204"/>
      </rPr>
      <t>)
землетрясений</t>
    </r>
  </si>
  <si>
    <r>
      <t>δ</t>
    </r>
    <r>
      <rPr>
        <b/>
        <i/>
        <sz val="10"/>
        <color indexed="8"/>
        <rFont val="Times New Roman"/>
        <family val="1"/>
        <charset val="204"/>
      </rPr>
      <t>t</t>
    </r>
    <r>
      <rPr>
        <b/>
        <sz val="6"/>
        <color indexed="8"/>
        <rFont val="Times New Roman"/>
        <family val="1"/>
        <charset val="204"/>
      </rPr>
      <t>0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</si>
</sst>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E+00"/>
  </numFmts>
  <fonts count="61" x14ac:knownFonts="1">
    <font>
      <sz val="10"/>
      <name val="Arial Cyr"/>
      <charset val="204"/>
    </font>
    <font>
      <sz val="10"/>
      <color indexed="8"/>
      <name val="Times New Roman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i/>
      <sz val="9"/>
      <name val="Times New Roman"/>
      <family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9"/>
      <name val="Times New Roman"/>
      <family val="2"/>
      <charset val="204"/>
    </font>
    <font>
      <sz val="10"/>
      <color indexed="62"/>
      <name val="Times New Roman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0"/>
      <color indexed="17"/>
      <name val="Times New Roman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41" fillId="3" borderId="0" applyNumberFormat="0" applyBorder="0" applyAlignment="0" applyProtection="0"/>
    <xf numFmtId="0" fontId="34" fillId="20" borderId="1" applyNumberFormat="0" applyAlignment="0" applyProtection="0"/>
    <xf numFmtId="0" fontId="39" fillId="21" borderId="2" applyNumberFormat="0" applyAlignment="0" applyProtection="0"/>
    <xf numFmtId="0" fontId="42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2" fillId="7" borderId="1" applyNumberFormat="0" applyAlignment="0" applyProtection="0"/>
    <xf numFmtId="0" fontId="43" fillId="0" borderId="6" applyNumberFormat="0" applyFill="0" applyAlignment="0" applyProtection="0"/>
    <xf numFmtId="0" fontId="40" fillId="22" borderId="0" applyNumberFormat="0" applyBorder="0" applyAlignment="0" applyProtection="0"/>
    <xf numFmtId="0" fontId="55" fillId="0" borderId="0"/>
    <xf numFmtId="0" fontId="11" fillId="23" borderId="7" applyNumberFormat="0" applyFont="0" applyAlignment="0" applyProtection="0"/>
    <xf numFmtId="0" fontId="33" fillId="20" borderId="8" applyNumberFormat="0" applyAlignment="0" applyProtection="0"/>
    <xf numFmtId="0" fontId="23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8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55" fillId="0" borderId="0"/>
    <xf numFmtId="0" fontId="55" fillId="0" borderId="0"/>
    <xf numFmtId="0" fontId="13" fillId="0" borderId="0"/>
    <xf numFmtId="0" fontId="13" fillId="0" borderId="0"/>
    <xf numFmtId="0" fontId="13" fillId="0" borderId="0"/>
    <xf numFmtId="0" fontId="55" fillId="0" borderId="0"/>
    <xf numFmtId="0" fontId="11" fillId="0" borderId="0"/>
    <xf numFmtId="0" fontId="13" fillId="0" borderId="0"/>
    <xf numFmtId="0" fontId="55" fillId="0" borderId="0"/>
    <xf numFmtId="0" fontId="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" fillId="23" borderId="7" applyNumberFormat="0" applyFont="0" applyAlignment="0" applyProtection="0"/>
    <xf numFmtId="0" fontId="13" fillId="23" borderId="7" applyNumberFormat="0" applyFont="0" applyAlignment="0" applyProtection="0"/>
    <xf numFmtId="0" fontId="2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113">
    <xf numFmtId="0" fontId="0" fillId="0" borderId="0" xfId="0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24" borderId="0" xfId="0" applyFill="1"/>
    <xf numFmtId="1" fontId="4" fillId="24" borderId="0" xfId="0" applyNumberFormat="1" applyFont="1" applyFill="1" applyAlignment="1">
      <alignment horizontal="center" vertical="center" wrapText="1"/>
    </xf>
    <xf numFmtId="1" fontId="5" fillId="24" borderId="0" xfId="0" applyNumberFormat="1" applyFont="1" applyFill="1" applyAlignment="1">
      <alignment horizontal="center" vertical="top" wrapText="1"/>
    </xf>
    <xf numFmtId="164" fontId="6" fillId="0" borderId="0" xfId="0" applyNumberFormat="1" applyFont="1" applyFill="1" applyBorder="1"/>
    <xf numFmtId="0" fontId="6" fillId="0" borderId="0" xfId="0" applyFont="1" applyFill="1" applyBorder="1"/>
    <xf numFmtId="2" fontId="6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" fontId="6" fillId="0" borderId="0" xfId="0" applyNumberFormat="1" applyFont="1" applyFill="1" applyBorder="1"/>
    <xf numFmtId="1" fontId="7" fillId="24" borderId="10" xfId="0" applyNumberFormat="1" applyFont="1" applyFill="1" applyBorder="1" applyAlignment="1">
      <alignment horizontal="center" vertical="center" wrapText="1"/>
    </xf>
    <xf numFmtId="164" fontId="7" fillId="24" borderId="10" xfId="0" applyNumberFormat="1" applyFont="1" applyFill="1" applyBorder="1" applyAlignment="1">
      <alignment horizontal="center" vertical="center" wrapText="1"/>
    </xf>
    <xf numFmtId="2" fontId="7" fillId="24" borderId="10" xfId="0" applyNumberFormat="1" applyFont="1" applyFill="1" applyBorder="1" applyAlignment="1">
      <alignment horizontal="center" vertical="center" wrapText="1"/>
    </xf>
    <xf numFmtId="1" fontId="8" fillId="24" borderId="10" xfId="0" applyNumberFormat="1" applyFont="1" applyFill="1" applyBorder="1" applyAlignment="1">
      <alignment horizontal="center" vertical="top" wrapText="1"/>
    </xf>
    <xf numFmtId="1" fontId="0" fillId="0" borderId="0" xfId="0" applyNumberFormat="1" applyFill="1"/>
    <xf numFmtId="165" fontId="0" fillId="0" borderId="0" xfId="0" applyNumberFormat="1"/>
    <xf numFmtId="0" fontId="3" fillId="0" borderId="0" xfId="0" applyFont="1" applyFill="1"/>
    <xf numFmtId="2" fontId="0" fillId="0" borderId="0" xfId="0" applyNumberFormat="1" applyFill="1"/>
    <xf numFmtId="1" fontId="9" fillId="24" borderId="10" xfId="0" applyNumberFormat="1" applyFont="1" applyFill="1" applyBorder="1" applyAlignment="1">
      <alignment horizontal="center" vertical="center"/>
    </xf>
    <xf numFmtId="1" fontId="10" fillId="24" borderId="10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4" fontId="56" fillId="0" borderId="10" xfId="0" applyNumberFormat="1" applyFont="1" applyFill="1" applyBorder="1" applyAlignment="1">
      <alignment horizontal="center" vertical="top"/>
    </xf>
    <xf numFmtId="0" fontId="56" fillId="0" borderId="10" xfId="0" applyFont="1" applyFill="1" applyBorder="1" applyAlignment="1">
      <alignment horizontal="center" vertical="top"/>
    </xf>
    <xf numFmtId="164" fontId="56" fillId="0" borderId="10" xfId="0" applyNumberFormat="1" applyFont="1" applyBorder="1" applyAlignment="1">
      <alignment horizontal="center" vertical="top"/>
    </xf>
    <xf numFmtId="164" fontId="56" fillId="0" borderId="10" xfId="0" applyNumberFormat="1" applyFont="1" applyFill="1" applyBorder="1" applyAlignment="1" applyProtection="1">
      <alignment horizontal="center" vertical="top"/>
    </xf>
    <xf numFmtId="164" fontId="56" fillId="25" borderId="10" xfId="0" applyNumberFormat="1" applyFont="1" applyFill="1" applyBorder="1" applyAlignment="1" applyProtection="1">
      <alignment horizontal="center" vertical="top"/>
    </xf>
    <xf numFmtId="164" fontId="56" fillId="25" borderId="10" xfId="0" applyNumberFormat="1" applyFont="1" applyFill="1" applyBorder="1" applyAlignment="1">
      <alignment horizontal="center" vertical="top"/>
    </xf>
    <xf numFmtId="0" fontId="56" fillId="25" borderId="10" xfId="0" applyFont="1" applyFill="1" applyBorder="1" applyAlignment="1">
      <alignment horizontal="center" vertical="top"/>
    </xf>
    <xf numFmtId="164" fontId="46" fillId="0" borderId="10" xfId="0" applyNumberFormat="1" applyFont="1" applyFill="1" applyBorder="1" applyAlignment="1">
      <alignment horizontal="center" vertical="top"/>
    </xf>
    <xf numFmtId="164" fontId="47" fillId="0" borderId="10" xfId="0" applyNumberFormat="1" applyFont="1" applyFill="1" applyBorder="1" applyAlignment="1">
      <alignment horizontal="center" vertical="top"/>
    </xf>
    <xf numFmtId="164" fontId="47" fillId="0" borderId="10" xfId="0" applyNumberFormat="1" applyFont="1" applyBorder="1" applyAlignment="1">
      <alignment horizontal="center" vertical="top"/>
    </xf>
    <xf numFmtId="0" fontId="56" fillId="0" borderId="0" xfId="0" applyFont="1" applyFill="1" applyBorder="1" applyAlignment="1">
      <alignment horizontal="center" vertical="top"/>
    </xf>
    <xf numFmtId="166" fontId="56" fillId="0" borderId="10" xfId="0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 vertical="top"/>
    </xf>
    <xf numFmtId="164" fontId="46" fillId="0" borderId="10" xfId="0" applyNumberFormat="1" applyFont="1" applyFill="1" applyBorder="1" applyAlignment="1" applyProtection="1">
      <alignment horizontal="center" vertical="top" wrapText="1"/>
    </xf>
    <xf numFmtId="0" fontId="56" fillId="0" borderId="0" xfId="0" applyFont="1" applyBorder="1" applyAlignment="1">
      <alignment horizontal="center" vertical="top"/>
    </xf>
    <xf numFmtId="164" fontId="56" fillId="0" borderId="0" xfId="0" applyNumberFormat="1" applyFont="1" applyBorder="1" applyAlignment="1">
      <alignment horizontal="center" vertical="top"/>
    </xf>
    <xf numFmtId="0" fontId="47" fillId="0" borderId="10" xfId="0" applyFont="1" applyBorder="1" applyAlignment="1">
      <alignment vertical="top"/>
    </xf>
    <xf numFmtId="0" fontId="56" fillId="0" borderId="10" xfId="0" applyFont="1" applyBorder="1" applyAlignment="1">
      <alignment horizontal="center" vertical="top"/>
    </xf>
    <xf numFmtId="164" fontId="47" fillId="0" borderId="0" xfId="0" applyNumberFormat="1" applyFont="1" applyBorder="1" applyAlignment="1">
      <alignment horizontal="center" vertical="top"/>
    </xf>
    <xf numFmtId="0" fontId="47" fillId="0" borderId="10" xfId="0" applyFont="1" applyFill="1" applyBorder="1" applyAlignment="1">
      <alignment horizontal="left" vertical="top"/>
    </xf>
    <xf numFmtId="0" fontId="47" fillId="0" borderId="10" xfId="0" applyFont="1" applyBorder="1" applyAlignment="1">
      <alignment horizontal="left" vertical="top"/>
    </xf>
    <xf numFmtId="0" fontId="47" fillId="0" borderId="0" xfId="0" applyFont="1" applyAlignment="1">
      <alignment horizontal="left" vertical="top"/>
    </xf>
    <xf numFmtId="0" fontId="47" fillId="0" borderId="0" xfId="0" applyFont="1" applyAlignment="1">
      <alignment horizontal="center" vertical="top"/>
    </xf>
    <xf numFmtId="164" fontId="47" fillId="0" borderId="0" xfId="0" applyNumberFormat="1" applyFont="1" applyAlignment="1">
      <alignment horizontal="center" vertical="top"/>
    </xf>
    <xf numFmtId="0" fontId="56" fillId="0" borderId="10" xfId="0" applyFont="1" applyBorder="1" applyAlignment="1">
      <alignment horizontal="left" vertical="top"/>
    </xf>
    <xf numFmtId="0" fontId="47" fillId="0" borderId="10" xfId="0" applyFont="1" applyFill="1" applyBorder="1" applyAlignment="1">
      <alignment horizontal="left" vertical="top" wrapText="1"/>
    </xf>
    <xf numFmtId="0" fontId="56" fillId="0" borderId="10" xfId="0" applyFont="1" applyFill="1" applyBorder="1" applyAlignment="1">
      <alignment horizontal="left" vertical="top"/>
    </xf>
    <xf numFmtId="164" fontId="47" fillId="0" borderId="10" xfId="0" applyNumberFormat="1" applyFont="1" applyFill="1" applyBorder="1" applyAlignment="1">
      <alignment horizontal="left" vertical="top" wrapText="1"/>
    </xf>
    <xf numFmtId="0" fontId="47" fillId="0" borderId="0" xfId="0" applyFont="1" applyAlignment="1">
      <alignment horizontal="right" vertical="top"/>
    </xf>
    <xf numFmtId="164" fontId="47" fillId="0" borderId="0" xfId="0" applyNumberFormat="1" applyFont="1" applyAlignment="1">
      <alignment horizontal="right" vertical="top"/>
    </xf>
    <xf numFmtId="0" fontId="48" fillId="0" borderId="0" xfId="0" applyFont="1" applyAlignment="1">
      <alignment horizontal="right" vertical="top"/>
    </xf>
    <xf numFmtId="0" fontId="47" fillId="0" borderId="10" xfId="0" applyFont="1" applyFill="1" applyBorder="1" applyAlignment="1">
      <alignment horizontal="right" vertical="top"/>
    </xf>
    <xf numFmtId="164" fontId="47" fillId="0" borderId="10" xfId="0" applyNumberFormat="1" applyFont="1" applyFill="1" applyBorder="1" applyAlignment="1">
      <alignment horizontal="right" vertical="top"/>
    </xf>
    <xf numFmtId="2" fontId="47" fillId="0" borderId="10" xfId="0" applyNumberFormat="1" applyFont="1" applyFill="1" applyBorder="1" applyAlignment="1">
      <alignment horizontal="right" vertical="top"/>
    </xf>
    <xf numFmtId="164" fontId="56" fillId="0" borderId="10" xfId="0" applyNumberFormat="1" applyFont="1" applyFill="1" applyBorder="1" applyAlignment="1">
      <alignment horizontal="right" vertical="top"/>
    </xf>
    <xf numFmtId="0" fontId="46" fillId="0" borderId="10" xfId="0" applyFont="1" applyFill="1" applyBorder="1" applyAlignment="1" applyProtection="1">
      <alignment horizontal="right" vertical="top" wrapText="1"/>
    </xf>
    <xf numFmtId="1" fontId="47" fillId="0" borderId="10" xfId="0" applyNumberFormat="1" applyFont="1" applyFill="1" applyBorder="1" applyAlignment="1">
      <alignment horizontal="right" vertical="top"/>
    </xf>
    <xf numFmtId="1" fontId="46" fillId="0" borderId="10" xfId="0" applyNumberFormat="1" applyFont="1" applyFill="1" applyBorder="1" applyAlignment="1" applyProtection="1">
      <alignment horizontal="right" vertical="top" wrapText="1"/>
    </xf>
    <xf numFmtId="164" fontId="56" fillId="0" borderId="10" xfId="0" applyNumberFormat="1" applyFont="1" applyBorder="1" applyAlignment="1">
      <alignment horizontal="right" vertical="top"/>
    </xf>
    <xf numFmtId="0" fontId="56" fillId="0" borderId="10" xfId="0" applyFont="1" applyBorder="1" applyAlignment="1">
      <alignment horizontal="right" vertical="top"/>
    </xf>
    <xf numFmtId="0" fontId="47" fillId="0" borderId="10" xfId="0" applyFont="1" applyBorder="1" applyAlignment="1">
      <alignment horizontal="right" vertical="top"/>
    </xf>
    <xf numFmtId="164" fontId="47" fillId="0" borderId="10" xfId="0" applyNumberFormat="1" applyFont="1" applyBorder="1" applyAlignment="1">
      <alignment horizontal="right" vertical="top"/>
    </xf>
    <xf numFmtId="2" fontId="47" fillId="0" borderId="10" xfId="0" applyNumberFormat="1" applyFont="1" applyBorder="1" applyAlignment="1">
      <alignment horizontal="right" vertical="top"/>
    </xf>
    <xf numFmtId="1" fontId="47" fillId="0" borderId="10" xfId="0" applyNumberFormat="1" applyFont="1" applyBorder="1" applyAlignment="1">
      <alignment horizontal="right" vertical="top"/>
    </xf>
    <xf numFmtId="164" fontId="56" fillId="25" borderId="10" xfId="0" applyNumberFormat="1" applyFont="1" applyFill="1" applyBorder="1" applyAlignment="1">
      <alignment horizontal="right" vertical="top"/>
    </xf>
    <xf numFmtId="1" fontId="56" fillId="0" borderId="10" xfId="0" applyNumberFormat="1" applyFont="1" applyBorder="1" applyAlignment="1">
      <alignment horizontal="right" vertical="top"/>
    </xf>
    <xf numFmtId="2" fontId="56" fillId="0" borderId="10" xfId="0" applyNumberFormat="1" applyFont="1" applyBorder="1" applyAlignment="1">
      <alignment horizontal="right" vertical="top"/>
    </xf>
    <xf numFmtId="165" fontId="47" fillId="0" borderId="10" xfId="0" applyNumberFormat="1" applyFont="1" applyBorder="1" applyAlignment="1">
      <alignment horizontal="right" vertical="top"/>
    </xf>
    <xf numFmtId="0" fontId="46" fillId="0" borderId="10" xfId="0" applyFont="1" applyFill="1" applyBorder="1" applyAlignment="1" applyProtection="1">
      <alignment horizontal="left" vertical="top" wrapText="1"/>
    </xf>
    <xf numFmtId="0" fontId="47" fillId="0" borderId="10" xfId="0" applyFont="1" applyFill="1" applyBorder="1" applyAlignment="1" applyProtection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47" fillId="0" borderId="10" xfId="0" applyFont="1" applyBorder="1" applyAlignment="1">
      <alignment horizontal="left" vertical="top" wrapText="1"/>
    </xf>
    <xf numFmtId="0" fontId="56" fillId="0" borderId="10" xfId="0" applyFont="1" applyFill="1" applyBorder="1" applyAlignment="1">
      <alignment horizontal="right" vertical="top"/>
    </xf>
    <xf numFmtId="0" fontId="49" fillId="0" borderId="0" xfId="0" applyFont="1" applyAlignment="1">
      <alignment horizontal="left" vertical="top"/>
    </xf>
    <xf numFmtId="0" fontId="50" fillId="0" borderId="0" xfId="0" applyFont="1" applyAlignment="1">
      <alignment horizontal="left" vertical="top"/>
    </xf>
    <xf numFmtId="0" fontId="57" fillId="0" borderId="0" xfId="0" applyFont="1" applyAlignment="1">
      <alignment vertical="top"/>
    </xf>
    <xf numFmtId="0" fontId="49" fillId="0" borderId="0" xfId="0" applyFont="1" applyAlignment="1">
      <alignment vertical="top"/>
    </xf>
    <xf numFmtId="167" fontId="56" fillId="0" borderId="10" xfId="0" applyNumberFormat="1" applyFont="1" applyFill="1" applyBorder="1" applyAlignment="1">
      <alignment horizontal="center" vertical="top"/>
    </xf>
    <xf numFmtId="0" fontId="56" fillId="0" borderId="0" xfId="0" applyFont="1" applyFill="1" applyBorder="1" applyAlignment="1">
      <alignment horizontal="left" vertical="top"/>
    </xf>
    <xf numFmtId="166" fontId="56" fillId="0" borderId="0" xfId="0" applyNumberFormat="1" applyFont="1" applyFill="1" applyBorder="1" applyAlignment="1">
      <alignment horizontal="center" vertical="top"/>
    </xf>
    <xf numFmtId="0" fontId="47" fillId="0" borderId="0" xfId="0" applyFont="1" applyFill="1" applyBorder="1" applyAlignment="1">
      <alignment horizontal="right" vertical="top"/>
    </xf>
    <xf numFmtId="0" fontId="47" fillId="0" borderId="0" xfId="0" applyFont="1" applyBorder="1" applyAlignment="1">
      <alignment horizontal="right" vertical="top"/>
    </xf>
    <xf numFmtId="164" fontId="47" fillId="0" borderId="0" xfId="0" applyNumberFormat="1" applyFont="1" applyBorder="1" applyAlignment="1">
      <alignment horizontal="right" vertical="top"/>
    </xf>
    <xf numFmtId="2" fontId="47" fillId="0" borderId="0" xfId="0" applyNumberFormat="1" applyFont="1" applyBorder="1" applyAlignment="1">
      <alignment horizontal="right" vertical="top"/>
    </xf>
    <xf numFmtId="164" fontId="56" fillId="0" borderId="0" xfId="0" applyNumberFormat="1" applyFont="1" applyFill="1" applyBorder="1" applyAlignment="1">
      <alignment horizontal="right" vertical="top"/>
    </xf>
    <xf numFmtId="1" fontId="47" fillId="0" borderId="0" xfId="0" applyNumberFormat="1" applyFont="1" applyBorder="1" applyAlignment="1">
      <alignment horizontal="right" vertical="top"/>
    </xf>
    <xf numFmtId="0" fontId="46" fillId="0" borderId="0" xfId="0" applyFont="1" applyFill="1" applyBorder="1" applyAlignment="1" applyProtection="1">
      <alignment horizontal="left" vertical="top" wrapText="1"/>
    </xf>
    <xf numFmtId="164" fontId="56" fillId="0" borderId="0" xfId="0" applyNumberFormat="1" applyFont="1" applyFill="1" applyBorder="1" applyAlignment="1" applyProtection="1">
      <alignment horizontal="center" vertical="top"/>
    </xf>
    <xf numFmtId="164" fontId="56" fillId="0" borderId="0" xfId="0" applyNumberFormat="1" applyFont="1" applyFill="1" applyBorder="1" applyAlignment="1">
      <alignment horizontal="center" vertical="top"/>
    </xf>
    <xf numFmtId="164" fontId="47" fillId="0" borderId="0" xfId="0" applyNumberFormat="1" applyFont="1" applyFill="1" applyBorder="1" applyAlignment="1">
      <alignment horizontal="left" vertical="top" wrapText="1"/>
    </xf>
    <xf numFmtId="0" fontId="47" fillId="0" borderId="0" xfId="0" applyFont="1" applyBorder="1" applyAlignment="1">
      <alignment horizontal="left" vertical="top"/>
    </xf>
    <xf numFmtId="0" fontId="47" fillId="0" borderId="0" xfId="0" applyFont="1" applyFill="1" applyBorder="1" applyAlignment="1">
      <alignment horizontal="left" vertical="top" wrapText="1"/>
    </xf>
    <xf numFmtId="167" fontId="56" fillId="0" borderId="0" xfId="0" applyNumberFormat="1" applyFont="1" applyFill="1" applyBorder="1" applyAlignment="1">
      <alignment horizontal="center" vertical="top"/>
    </xf>
    <xf numFmtId="1" fontId="56" fillId="0" borderId="0" xfId="0" applyNumberFormat="1" applyFont="1" applyBorder="1" applyAlignment="1">
      <alignment horizontal="right" vertical="top"/>
    </xf>
    <xf numFmtId="164" fontId="56" fillId="0" borderId="0" xfId="0" applyNumberFormat="1" applyFont="1" applyBorder="1" applyAlignment="1">
      <alignment horizontal="right" vertical="top"/>
    </xf>
    <xf numFmtId="2" fontId="56" fillId="0" borderId="0" xfId="0" applyNumberFormat="1" applyFont="1" applyBorder="1" applyAlignment="1">
      <alignment horizontal="right" vertical="top"/>
    </xf>
    <xf numFmtId="0" fontId="46" fillId="0" borderId="0" xfId="0" applyFont="1" applyBorder="1" applyAlignment="1">
      <alignment horizontal="left" vertical="top" wrapText="1"/>
    </xf>
    <xf numFmtId="0" fontId="56" fillId="0" borderId="0" xfId="0" applyFont="1" applyBorder="1" applyAlignment="1">
      <alignment horizontal="right" vertical="top"/>
    </xf>
    <xf numFmtId="0" fontId="56" fillId="0" borderId="0" xfId="0" applyFont="1" applyBorder="1" applyAlignment="1">
      <alignment horizontal="left" vertical="top"/>
    </xf>
    <xf numFmtId="1" fontId="58" fillId="24" borderId="10" xfId="0" applyNumberFormat="1" applyFont="1" applyFill="1" applyBorder="1" applyAlignment="1">
      <alignment horizontal="center" vertical="center" wrapText="1"/>
    </xf>
    <xf numFmtId="164" fontId="58" fillId="24" borderId="10" xfId="0" applyNumberFormat="1" applyFont="1" applyFill="1" applyBorder="1" applyAlignment="1">
      <alignment horizontal="center" vertical="center" wrapText="1"/>
    </xf>
    <xf numFmtId="165" fontId="58" fillId="24" borderId="10" xfId="0" applyNumberFormat="1" applyFont="1" applyFill="1" applyBorder="1" applyAlignment="1">
      <alignment horizontal="center" vertical="center" wrapText="1"/>
    </xf>
    <xf numFmtId="165" fontId="59" fillId="24" borderId="10" xfId="0" applyNumberFormat="1" applyFont="1" applyFill="1" applyBorder="1" applyAlignment="1">
      <alignment horizontal="center" vertical="center" wrapText="1"/>
    </xf>
    <xf numFmtId="164" fontId="60" fillId="24" borderId="10" xfId="0" applyNumberFormat="1" applyFont="1" applyFill="1" applyBorder="1" applyAlignment="1">
      <alignment horizontal="center" vertical="center" wrapText="1"/>
    </xf>
    <xf numFmtId="164" fontId="51" fillId="24" borderId="10" xfId="0" applyNumberFormat="1" applyFont="1" applyFill="1" applyBorder="1" applyAlignment="1">
      <alignment horizontal="center" vertical="center" wrapText="1"/>
    </xf>
    <xf numFmtId="1" fontId="60" fillId="24" borderId="10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7" fontId="58" fillId="24" borderId="10" xfId="0" applyNumberFormat="1" applyFont="1" applyFill="1" applyBorder="1" applyAlignment="1">
      <alignment horizontal="center" vertical="center" wrapText="1"/>
    </xf>
    <xf numFmtId="2" fontId="58" fillId="24" borderId="10" xfId="0" applyNumberFormat="1" applyFont="1" applyFill="1" applyBorder="1" applyAlignment="1">
      <alignment horizontal="center" vertical="center" wrapText="1"/>
    </xf>
  </cellXfs>
  <cellStyles count="11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1 2" xfId="8"/>
    <cellStyle name="20% - Акцент2" xfId="9"/>
    <cellStyle name="20% - Акцент2 2" xfId="10"/>
    <cellStyle name="20% - Акцент3" xfId="11"/>
    <cellStyle name="20% - Акцент3 2" xfId="12"/>
    <cellStyle name="20% - Акцент4" xfId="13"/>
    <cellStyle name="20% - Акцент4 2" xfId="14"/>
    <cellStyle name="20% - Акцент5" xfId="15"/>
    <cellStyle name="20% - Акцент5 2" xfId="16"/>
    <cellStyle name="20% - Акцент6" xfId="17"/>
    <cellStyle name="20% - Акцент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Акцент1" xfId="25"/>
    <cellStyle name="40% - Акцент1 2" xfId="26"/>
    <cellStyle name="40% - Акцент2" xfId="27"/>
    <cellStyle name="40% - Акцент2 2" xfId="28"/>
    <cellStyle name="40% - Акцент3" xfId="29"/>
    <cellStyle name="40% - Акцент3 2" xfId="30"/>
    <cellStyle name="40% - Акцент4" xfId="31"/>
    <cellStyle name="40% - Акцент4 2" xfId="32"/>
    <cellStyle name="40% - Акцент5" xfId="33"/>
    <cellStyle name="40% - Акцент5 2" xfId="34"/>
    <cellStyle name="40% - Акцент6" xfId="35"/>
    <cellStyle name="40% - Акцент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Акцент1" xfId="43"/>
    <cellStyle name="60% - Акцент1 2" xfId="44"/>
    <cellStyle name="60% - Акцент2" xfId="45"/>
    <cellStyle name="60% - Акцент2 2" xfId="46"/>
    <cellStyle name="60% - Акцент3" xfId="47"/>
    <cellStyle name="60% - Акцент3 2" xfId="48"/>
    <cellStyle name="60% - Акцент4" xfId="49"/>
    <cellStyle name="60% - Акцент4 2" xfId="50"/>
    <cellStyle name="60% - Акцент5" xfId="51"/>
    <cellStyle name="60% - Акцент5 2" xfId="52"/>
    <cellStyle name="60% - Акцент6" xfId="53"/>
    <cellStyle name="60% - Акцент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Calculation" xfId="62"/>
    <cellStyle name="Check Cell" xfId="63"/>
    <cellStyle name="Explanatory Text" xfId="64"/>
    <cellStyle name="Good" xfId="65"/>
    <cellStyle name="Heading 1" xfId="66"/>
    <cellStyle name="Heading 2" xfId="67"/>
    <cellStyle name="Heading 3" xfId="68"/>
    <cellStyle name="Heading 4" xfId="69"/>
    <cellStyle name="Input" xfId="70"/>
    <cellStyle name="Linked Cell" xfId="71"/>
    <cellStyle name="Neutral" xfId="72"/>
    <cellStyle name="Normal 2" xfId="73"/>
    <cellStyle name="Note" xfId="74"/>
    <cellStyle name="Output" xfId="75"/>
    <cellStyle name="Title" xfId="76"/>
    <cellStyle name="Total" xfId="77"/>
    <cellStyle name="Warning Text" xfId="78"/>
    <cellStyle name="Акцент1 2" xfId="79"/>
    <cellStyle name="Акцент2 2" xfId="80"/>
    <cellStyle name="Акцент3 2" xfId="81"/>
    <cellStyle name="Акцент4 2" xfId="82"/>
    <cellStyle name="Акцент5 2" xfId="83"/>
    <cellStyle name="Акцент6 2" xfId="84"/>
    <cellStyle name="Ввод  2" xfId="85"/>
    <cellStyle name="Вывод 2" xfId="86"/>
    <cellStyle name="Вычисление 2" xfId="87"/>
    <cellStyle name="Заголовок 1 2" xfId="88"/>
    <cellStyle name="Заголовок 2 2" xfId="89"/>
    <cellStyle name="Заголовок 3 2" xfId="90"/>
    <cellStyle name="Заголовок 4 2" xfId="91"/>
    <cellStyle name="Итог 2" xfId="92"/>
    <cellStyle name="Контрольная ячейка 2" xfId="93"/>
    <cellStyle name="Название 2" xfId="94"/>
    <cellStyle name="Нейтральный 2" xfId="95"/>
    <cellStyle name="Обычный" xfId="0" builtinId="0"/>
    <cellStyle name="Обычный 10 3" xfId="96"/>
    <cellStyle name="Обычный 2" xfId="97"/>
    <cellStyle name="Обычный 2 2" xfId="98"/>
    <cellStyle name="Обычный 2 3" xfId="99"/>
    <cellStyle name="Обычный 2_03_Arctic-Basin_2020 (от Морозова)" xfId="100"/>
    <cellStyle name="Обычный 3" xfId="101"/>
    <cellStyle name="Обычный 3 2" xfId="102"/>
    <cellStyle name="Обычный 3_03_Arctic-Basin_2020 (от Морозова)" xfId="103"/>
    <cellStyle name="Обычный 4" xfId="104"/>
    <cellStyle name="Обычный 5" xfId="105"/>
    <cellStyle name="Обычный 5 2" xfId="106"/>
    <cellStyle name="Обычный 5_03_Arctic-Basin_2020 (от Морозова)" xfId="107"/>
    <cellStyle name="Обычный 6" xfId="108"/>
    <cellStyle name="Обычный 7" xfId="109"/>
    <cellStyle name="Обычный 8" xfId="110"/>
    <cellStyle name="Плохой 2" xfId="111"/>
    <cellStyle name="Пояснение 2" xfId="112"/>
    <cellStyle name="Примечание 2" xfId="113"/>
    <cellStyle name="Примечание 3" xfId="114"/>
    <cellStyle name="Связанная ячейка 2" xfId="115"/>
    <cellStyle name="Текст предупреждения 2" xfId="116"/>
    <cellStyle name="Хороший 2" xfId="117"/>
  </cellStyles>
  <dxfs count="2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6"/>
  <sheetViews>
    <sheetView workbookViewId="0">
      <selection sqref="A1:IV65536"/>
    </sheetView>
  </sheetViews>
  <sheetFormatPr defaultRowHeight="12.75" x14ac:dyDescent="0.2"/>
  <cols>
    <col min="1" max="1" width="4.42578125" bestFit="1" customWidth="1"/>
    <col min="2" max="2" width="4.28515625" bestFit="1" customWidth="1"/>
    <col min="3" max="3" width="5" bestFit="1" customWidth="1"/>
    <col min="4" max="4" width="3.85546875" bestFit="1" customWidth="1"/>
    <col min="5" max="5" width="4.42578125" bestFit="1" customWidth="1"/>
    <col min="6" max="6" width="4" bestFit="1" customWidth="1"/>
    <col min="7" max="7" width="5.140625" customWidth="1"/>
    <col min="8" max="8" width="4.85546875" customWidth="1"/>
    <col min="9" max="9" width="4" customWidth="1"/>
    <col min="10" max="10" width="6.28515625" customWidth="1"/>
    <col min="11" max="11" width="4" customWidth="1"/>
    <col min="12" max="12" width="4.85546875" customWidth="1"/>
    <col min="13" max="13" width="5.85546875" customWidth="1"/>
    <col min="14" max="14" width="4" customWidth="1"/>
    <col min="17" max="17" width="8" customWidth="1"/>
    <col min="18" max="18" width="19" customWidth="1"/>
    <col min="19" max="19" width="11.5703125" customWidth="1"/>
  </cols>
  <sheetData>
    <row r="1" spans="1:19" ht="40.5" customHeight="1" x14ac:dyDescent="0.2">
      <c r="A1" s="13" t="s">
        <v>7</v>
      </c>
      <c r="B1" s="13" t="s">
        <v>8</v>
      </c>
      <c r="C1" s="13" t="s">
        <v>9</v>
      </c>
      <c r="D1" s="13" t="s">
        <v>10</v>
      </c>
      <c r="E1" s="13" t="s">
        <v>11</v>
      </c>
      <c r="F1" s="14" t="s">
        <v>12</v>
      </c>
      <c r="G1" s="14" t="s">
        <v>3</v>
      </c>
      <c r="H1" s="15" t="s">
        <v>17</v>
      </c>
      <c r="I1" s="15" t="s">
        <v>18</v>
      </c>
      <c r="J1" s="15" t="s">
        <v>19</v>
      </c>
      <c r="K1" s="15" t="s">
        <v>20</v>
      </c>
      <c r="L1" s="13" t="s">
        <v>21</v>
      </c>
      <c r="M1" s="13" t="s">
        <v>22</v>
      </c>
      <c r="N1" s="14" t="s">
        <v>23</v>
      </c>
      <c r="O1" s="21" t="s">
        <v>14</v>
      </c>
      <c r="P1" s="21" t="s">
        <v>15</v>
      </c>
      <c r="Q1" s="13" t="s">
        <v>25</v>
      </c>
      <c r="R1" s="13" t="s">
        <v>4</v>
      </c>
      <c r="S1" s="5" t="s">
        <v>24</v>
      </c>
    </row>
    <row r="2" spans="1:19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22">
        <v>19</v>
      </c>
      <c r="P2" s="22">
        <v>23</v>
      </c>
      <c r="Q2" s="16">
        <v>15</v>
      </c>
      <c r="R2" s="16">
        <v>17</v>
      </c>
      <c r="S2" s="6">
        <v>16</v>
      </c>
    </row>
    <row r="3" spans="1:19" x14ac:dyDescent="0.2">
      <c r="A3" s="8">
        <v>2003</v>
      </c>
      <c r="B3" s="8">
        <v>1</v>
      </c>
      <c r="C3" s="8">
        <v>1</v>
      </c>
      <c r="D3" s="8">
        <v>7</v>
      </c>
      <c r="E3" s="8">
        <v>50</v>
      </c>
      <c r="F3" s="7">
        <v>12.9</v>
      </c>
      <c r="G3" s="7">
        <v>0.92</v>
      </c>
      <c r="H3" s="9">
        <v>41.96</v>
      </c>
      <c r="I3" s="9">
        <v>8.8378378378378378E-2</v>
      </c>
      <c r="J3" s="9">
        <v>46.12</v>
      </c>
      <c r="K3" s="9">
        <v>8.8378378378378378E-2</v>
      </c>
      <c r="L3" s="8">
        <v>21</v>
      </c>
      <c r="M3" s="12">
        <v>1.5</v>
      </c>
      <c r="N3" s="7">
        <v>8.4</v>
      </c>
      <c r="O3" s="1">
        <v>3.8</v>
      </c>
      <c r="Q3" s="10" t="s">
        <v>26</v>
      </c>
      <c r="R3" s="11" t="s">
        <v>5</v>
      </c>
    </row>
    <row r="4" spans="1:19" x14ac:dyDescent="0.2">
      <c r="A4" s="8">
        <v>2003</v>
      </c>
      <c r="B4" s="8">
        <v>1</v>
      </c>
      <c r="C4" s="8">
        <v>1</v>
      </c>
      <c r="D4" s="8">
        <v>8</v>
      </c>
      <c r="E4" s="8">
        <v>18</v>
      </c>
      <c r="F4" s="7">
        <v>0.92</v>
      </c>
      <c r="G4" s="7">
        <v>0.15</v>
      </c>
      <c r="H4" s="9">
        <v>44.36</v>
      </c>
      <c r="I4" s="9">
        <v>1.1711711711711712E-2</v>
      </c>
      <c r="J4" s="9">
        <v>41.59</v>
      </c>
      <c r="K4" s="9">
        <v>1.1711711711711712E-2</v>
      </c>
      <c r="L4" s="8">
        <v>25</v>
      </c>
      <c r="M4" s="12">
        <v>0.2</v>
      </c>
      <c r="N4" s="7">
        <v>5.7</v>
      </c>
      <c r="O4" s="1">
        <v>2.8</v>
      </c>
      <c r="Q4" s="10" t="s">
        <v>26</v>
      </c>
      <c r="R4" s="11" t="s">
        <v>5</v>
      </c>
    </row>
    <row r="5" spans="1:19" x14ac:dyDescent="0.2">
      <c r="A5" s="8">
        <v>2003</v>
      </c>
      <c r="B5" s="8">
        <v>1</v>
      </c>
      <c r="C5" s="8">
        <v>3</v>
      </c>
      <c r="D5" s="8">
        <v>4</v>
      </c>
      <c r="E5" s="8">
        <v>42</v>
      </c>
      <c r="F5" s="7">
        <v>12.3</v>
      </c>
      <c r="G5" s="7">
        <v>0.91</v>
      </c>
      <c r="H5" s="9">
        <v>43.19</v>
      </c>
      <c r="I5" s="9">
        <v>3.1261261261261261E-2</v>
      </c>
      <c r="J5" s="9">
        <v>45.12</v>
      </c>
      <c r="K5" s="9">
        <v>3.1261261261261261E-2</v>
      </c>
      <c r="L5" s="8">
        <v>8</v>
      </c>
      <c r="M5" s="12">
        <v>0.57999999999999996</v>
      </c>
      <c r="N5" s="7">
        <v>8.6999999999999993</v>
      </c>
      <c r="O5" s="1">
        <v>3.6</v>
      </c>
      <c r="Q5" s="10" t="s">
        <v>26</v>
      </c>
      <c r="R5" s="11" t="s">
        <v>5</v>
      </c>
    </row>
    <row r="6" spans="1:19" x14ac:dyDescent="0.2">
      <c r="A6" s="8">
        <v>2003</v>
      </c>
      <c r="B6" s="8">
        <v>1</v>
      </c>
      <c r="C6" s="8">
        <v>3</v>
      </c>
      <c r="D6" s="8">
        <v>6</v>
      </c>
      <c r="E6" s="8">
        <v>42</v>
      </c>
      <c r="F6" s="7">
        <v>34</v>
      </c>
      <c r="G6" s="7">
        <v>0.63</v>
      </c>
      <c r="H6" s="9">
        <v>43.27</v>
      </c>
      <c r="I6" s="9">
        <v>1.963963963963964E-2</v>
      </c>
      <c r="J6" s="9">
        <v>45.11</v>
      </c>
      <c r="K6" s="9">
        <v>1.963963963963964E-2</v>
      </c>
      <c r="L6" s="8">
        <v>7</v>
      </c>
      <c r="M6" s="12">
        <v>0.32</v>
      </c>
      <c r="N6" s="7">
        <v>8.6999999999999993</v>
      </c>
      <c r="O6" s="1">
        <v>3.4</v>
      </c>
      <c r="Q6" s="10" t="s">
        <v>26</v>
      </c>
      <c r="R6" s="11" t="s">
        <v>5</v>
      </c>
    </row>
    <row r="7" spans="1:19" x14ac:dyDescent="0.2">
      <c r="A7" s="8">
        <v>2003</v>
      </c>
      <c r="B7" s="8">
        <v>1</v>
      </c>
      <c r="C7" s="8">
        <v>5</v>
      </c>
      <c r="D7" s="8">
        <v>5</v>
      </c>
      <c r="E7" s="8">
        <v>36</v>
      </c>
      <c r="F7" s="7">
        <v>49.7</v>
      </c>
      <c r="G7" s="7">
        <v>0.54</v>
      </c>
      <c r="H7" s="9">
        <v>42.88</v>
      </c>
      <c r="I7" s="9">
        <v>5.4954954954954949E-2</v>
      </c>
      <c r="J7" s="9">
        <v>44.81</v>
      </c>
      <c r="K7" s="9">
        <v>5.4954954954954949E-2</v>
      </c>
      <c r="L7" s="8">
        <v>6</v>
      </c>
      <c r="M7" s="12">
        <v>0.54</v>
      </c>
      <c r="N7" s="7">
        <v>5.9</v>
      </c>
      <c r="O7" s="1">
        <v>2.6</v>
      </c>
      <c r="Q7" s="10" t="s">
        <v>26</v>
      </c>
      <c r="R7" s="11" t="s">
        <v>5</v>
      </c>
    </row>
    <row r="8" spans="1:19" x14ac:dyDescent="0.2">
      <c r="A8" s="8">
        <v>2003</v>
      </c>
      <c r="B8" s="8">
        <v>1</v>
      </c>
      <c r="C8" s="8">
        <v>5</v>
      </c>
      <c r="D8" s="8">
        <v>17</v>
      </c>
      <c r="E8" s="8">
        <v>48</v>
      </c>
      <c r="F8" s="7">
        <v>53.5</v>
      </c>
      <c r="G8" s="7">
        <v>0.39</v>
      </c>
      <c r="H8" s="9">
        <v>43.81</v>
      </c>
      <c r="I8" s="9">
        <v>9.0450450450450443E-2</v>
      </c>
      <c r="J8" s="9">
        <v>45.08</v>
      </c>
      <c r="K8" s="9">
        <v>9.0450450450450443E-2</v>
      </c>
      <c r="L8" s="8">
        <v>37</v>
      </c>
      <c r="M8" s="12">
        <v>2.11</v>
      </c>
      <c r="N8" s="7">
        <v>7.2</v>
      </c>
      <c r="O8" s="1">
        <v>2.9</v>
      </c>
      <c r="Q8" s="10" t="s">
        <v>26</v>
      </c>
      <c r="R8" s="11" t="s">
        <v>5</v>
      </c>
    </row>
    <row r="9" spans="1:19" x14ac:dyDescent="0.2">
      <c r="A9" s="8">
        <v>2003</v>
      </c>
      <c r="B9" s="8">
        <v>1</v>
      </c>
      <c r="C9" s="8">
        <v>6</v>
      </c>
      <c r="D9" s="8">
        <v>14</v>
      </c>
      <c r="E9" s="8">
        <v>11</v>
      </c>
      <c r="F9" s="7">
        <v>41.6</v>
      </c>
      <c r="G9" s="7">
        <v>0.52</v>
      </c>
      <c r="H9" s="9">
        <v>42.58</v>
      </c>
      <c r="I9" s="9">
        <v>2.4414414414414415E-2</v>
      </c>
      <c r="J9" s="9">
        <v>43.55</v>
      </c>
      <c r="K9" s="9">
        <v>2.4414414414414415E-2</v>
      </c>
      <c r="L9" s="8">
        <v>16</v>
      </c>
      <c r="M9" s="12">
        <v>0.52</v>
      </c>
      <c r="N9" s="7">
        <v>9.1</v>
      </c>
      <c r="O9" s="1">
        <v>3.9</v>
      </c>
      <c r="Q9" s="10" t="s">
        <v>26</v>
      </c>
      <c r="R9" s="11" t="s">
        <v>5</v>
      </c>
    </row>
    <row r="10" spans="1:19" x14ac:dyDescent="0.2">
      <c r="A10" s="8">
        <v>2003</v>
      </c>
      <c r="B10" s="8">
        <v>1</v>
      </c>
      <c r="C10" s="8">
        <v>7</v>
      </c>
      <c r="D10" s="8">
        <v>1</v>
      </c>
      <c r="E10" s="8">
        <v>25</v>
      </c>
      <c r="F10" s="7">
        <v>21.23</v>
      </c>
      <c r="G10" s="7">
        <v>0.16</v>
      </c>
      <c r="H10" s="9">
        <v>43.25</v>
      </c>
      <c r="I10" s="9">
        <v>1.4414414414414415E-2</v>
      </c>
      <c r="J10" s="9">
        <v>42.85</v>
      </c>
      <c r="K10" s="9">
        <v>1.4414414414414415E-2</v>
      </c>
      <c r="L10" s="8">
        <v>21</v>
      </c>
      <c r="M10" s="12">
        <v>4.8</v>
      </c>
      <c r="N10" s="7">
        <v>5.7</v>
      </c>
      <c r="O10" s="1">
        <v>2.7</v>
      </c>
      <c r="Q10" s="10" t="s">
        <v>26</v>
      </c>
      <c r="R10" s="11" t="s">
        <v>5</v>
      </c>
    </row>
    <row r="11" spans="1:19" x14ac:dyDescent="0.2">
      <c r="A11" s="8">
        <v>2003</v>
      </c>
      <c r="B11" s="8">
        <v>1</v>
      </c>
      <c r="C11" s="8">
        <v>7</v>
      </c>
      <c r="D11" s="8">
        <v>4</v>
      </c>
      <c r="E11" s="8">
        <v>57</v>
      </c>
      <c r="F11" s="7">
        <v>14.1</v>
      </c>
      <c r="G11" s="7">
        <v>0.97</v>
      </c>
      <c r="H11" s="9">
        <v>42</v>
      </c>
      <c r="I11" s="9">
        <v>7.0630630630630631E-2</v>
      </c>
      <c r="J11" s="9">
        <v>45.11</v>
      </c>
      <c r="K11" s="9">
        <v>7.0630630630630631E-2</v>
      </c>
      <c r="L11" s="8">
        <v>1</v>
      </c>
      <c r="M11" s="12">
        <v>0.8</v>
      </c>
      <c r="N11" s="7">
        <v>7.7</v>
      </c>
      <c r="O11" s="1">
        <v>3.7</v>
      </c>
      <c r="Q11" s="10" t="s">
        <v>26</v>
      </c>
      <c r="R11" s="11" t="s">
        <v>5</v>
      </c>
    </row>
    <row r="12" spans="1:19" x14ac:dyDescent="0.2">
      <c r="A12" s="8">
        <v>2003</v>
      </c>
      <c r="B12" s="8">
        <v>1</v>
      </c>
      <c r="C12" s="8">
        <v>7</v>
      </c>
      <c r="D12" s="8">
        <v>8</v>
      </c>
      <c r="E12" s="8">
        <v>52</v>
      </c>
      <c r="F12" s="7">
        <v>0.3</v>
      </c>
      <c r="G12" s="7">
        <v>0.54</v>
      </c>
      <c r="H12" s="9">
        <v>42.49</v>
      </c>
      <c r="I12" s="9">
        <v>2.5765765765765766E-2</v>
      </c>
      <c r="J12" s="9">
        <v>43.58</v>
      </c>
      <c r="K12" s="9">
        <v>2.5765765765765766E-2</v>
      </c>
      <c r="L12" s="8">
        <v>16</v>
      </c>
      <c r="M12" s="12">
        <v>0.42</v>
      </c>
      <c r="N12" s="7">
        <v>8.9</v>
      </c>
      <c r="O12" s="1">
        <v>3.9</v>
      </c>
      <c r="Q12" s="10" t="s">
        <v>26</v>
      </c>
      <c r="R12" s="11" t="s">
        <v>5</v>
      </c>
    </row>
    <row r="13" spans="1:19" x14ac:dyDescent="0.2">
      <c r="A13" s="8">
        <v>2003</v>
      </c>
      <c r="B13" s="8">
        <v>1</v>
      </c>
      <c r="C13" s="8">
        <v>7</v>
      </c>
      <c r="D13" s="8">
        <v>8</v>
      </c>
      <c r="E13" s="8">
        <v>56</v>
      </c>
      <c r="F13" s="7">
        <v>39.700000000000003</v>
      </c>
      <c r="G13" s="7">
        <v>0.63</v>
      </c>
      <c r="H13" s="9">
        <v>42.58</v>
      </c>
      <c r="I13" s="9">
        <v>6.5405405405405403E-2</v>
      </c>
      <c r="J13" s="9">
        <v>43.6</v>
      </c>
      <c r="K13" s="9">
        <v>6.5405405405405403E-2</v>
      </c>
      <c r="L13" s="8">
        <v>11</v>
      </c>
      <c r="M13" s="12">
        <v>1.2</v>
      </c>
      <c r="N13" s="7">
        <v>6.9</v>
      </c>
      <c r="O13" s="1">
        <v>3.2</v>
      </c>
      <c r="Q13" s="10" t="s">
        <v>26</v>
      </c>
      <c r="R13" s="11" t="s">
        <v>5</v>
      </c>
    </row>
    <row r="14" spans="1:19" x14ac:dyDescent="0.2">
      <c r="A14" s="8">
        <v>2003</v>
      </c>
      <c r="B14" s="8">
        <v>1</v>
      </c>
      <c r="C14" s="8">
        <v>7</v>
      </c>
      <c r="D14" s="8">
        <v>8</v>
      </c>
      <c r="E14" s="8">
        <v>57</v>
      </c>
      <c r="F14" s="7">
        <v>54.6</v>
      </c>
      <c r="G14" s="7">
        <v>0.89</v>
      </c>
      <c r="H14" s="9">
        <v>42.53</v>
      </c>
      <c r="I14" s="9">
        <v>9.2252252252252254E-2</v>
      </c>
      <c r="J14" s="9">
        <v>43.58</v>
      </c>
      <c r="K14" s="9">
        <v>9.2252252252252254E-2</v>
      </c>
      <c r="L14" s="8">
        <v>10</v>
      </c>
      <c r="M14" s="12">
        <v>1.73</v>
      </c>
      <c r="N14" s="7">
        <v>6.5</v>
      </c>
      <c r="O14" s="3"/>
      <c r="Q14" s="10" t="s">
        <v>26</v>
      </c>
      <c r="R14" s="11" t="s">
        <v>5</v>
      </c>
    </row>
    <row r="15" spans="1:19" x14ac:dyDescent="0.2">
      <c r="A15" s="8">
        <v>2003</v>
      </c>
      <c r="B15" s="8">
        <v>1</v>
      </c>
      <c r="C15" s="8">
        <v>7</v>
      </c>
      <c r="D15" s="8">
        <v>9</v>
      </c>
      <c r="E15" s="8">
        <v>3</v>
      </c>
      <c r="F15" s="7">
        <v>28</v>
      </c>
      <c r="G15" s="7">
        <v>0.64</v>
      </c>
      <c r="H15" s="9">
        <v>42.44</v>
      </c>
      <c r="I15" s="9">
        <v>4.6756756756756758E-2</v>
      </c>
      <c r="J15" s="9">
        <v>43.47</v>
      </c>
      <c r="K15" s="9">
        <v>4.6756756756756758E-2</v>
      </c>
      <c r="L15" s="8">
        <v>10</v>
      </c>
      <c r="M15" s="12">
        <v>1</v>
      </c>
      <c r="N15" s="7">
        <v>8</v>
      </c>
      <c r="O15" s="1">
        <v>3.8</v>
      </c>
      <c r="Q15" s="10" t="s">
        <v>26</v>
      </c>
      <c r="R15" s="11" t="s">
        <v>5</v>
      </c>
    </row>
    <row r="16" spans="1:19" x14ac:dyDescent="0.2">
      <c r="A16" s="8">
        <v>2003</v>
      </c>
      <c r="B16" s="8">
        <v>1</v>
      </c>
      <c r="C16" s="8">
        <v>7</v>
      </c>
      <c r="D16" s="8">
        <v>13</v>
      </c>
      <c r="E16" s="8">
        <v>58</v>
      </c>
      <c r="F16" s="7">
        <v>42</v>
      </c>
      <c r="G16" s="7">
        <v>0.71</v>
      </c>
      <c r="H16" s="9">
        <v>42.55</v>
      </c>
      <c r="I16" s="9">
        <v>0.17225225225225227</v>
      </c>
      <c r="J16" s="9">
        <v>43.56</v>
      </c>
      <c r="K16" s="9">
        <v>0.17225225225225227</v>
      </c>
      <c r="L16" s="8">
        <v>12</v>
      </c>
      <c r="M16" s="12">
        <v>3.95</v>
      </c>
      <c r="N16" s="7">
        <v>6.9</v>
      </c>
      <c r="O16" s="1">
        <v>2.7</v>
      </c>
      <c r="Q16" s="10" t="s">
        <v>26</v>
      </c>
      <c r="R16" s="11" t="s">
        <v>5</v>
      </c>
    </row>
    <row r="17" spans="1:18" x14ac:dyDescent="0.2">
      <c r="A17" s="8">
        <v>2003</v>
      </c>
      <c r="B17" s="8">
        <v>1</v>
      </c>
      <c r="C17" s="8">
        <v>7</v>
      </c>
      <c r="D17" s="8">
        <v>13</v>
      </c>
      <c r="E17" s="8">
        <v>59</v>
      </c>
      <c r="F17" s="7">
        <v>41.8</v>
      </c>
      <c r="G17" s="7">
        <v>0.71</v>
      </c>
      <c r="H17" s="9">
        <v>42.56</v>
      </c>
      <c r="I17" s="9">
        <v>0.19891891891891891</v>
      </c>
      <c r="J17" s="9">
        <v>43.49</v>
      </c>
      <c r="K17" s="9">
        <v>0.19891891891891891</v>
      </c>
      <c r="L17" s="8">
        <v>12</v>
      </c>
      <c r="M17" s="12">
        <v>4.54</v>
      </c>
      <c r="N17" s="7">
        <v>6.8</v>
      </c>
      <c r="O17" s="1">
        <v>3.3</v>
      </c>
      <c r="Q17" s="10" t="s">
        <v>26</v>
      </c>
      <c r="R17" s="11" t="s">
        <v>5</v>
      </c>
    </row>
    <row r="18" spans="1:18" x14ac:dyDescent="0.2">
      <c r="A18" s="8">
        <v>2003</v>
      </c>
      <c r="B18" s="8">
        <v>1</v>
      </c>
      <c r="C18" s="8">
        <v>8</v>
      </c>
      <c r="D18" s="8">
        <v>9</v>
      </c>
      <c r="E18" s="8">
        <v>56</v>
      </c>
      <c r="F18" s="7">
        <v>48.1</v>
      </c>
      <c r="G18" s="7">
        <v>0.34</v>
      </c>
      <c r="H18" s="9">
        <v>43.81</v>
      </c>
      <c r="I18" s="9">
        <v>1.1981981981981983E-2</v>
      </c>
      <c r="J18" s="9">
        <v>43.12</v>
      </c>
      <c r="K18" s="9">
        <v>1.1981981981981983E-2</v>
      </c>
      <c r="L18" s="8">
        <v>17</v>
      </c>
      <c r="M18" s="12">
        <v>0.47</v>
      </c>
      <c r="N18" s="7">
        <v>6.3</v>
      </c>
      <c r="O18" s="1">
        <v>3.1</v>
      </c>
      <c r="Q18" s="10" t="s">
        <v>26</v>
      </c>
      <c r="R18" s="11" t="s">
        <v>5</v>
      </c>
    </row>
    <row r="19" spans="1:18" x14ac:dyDescent="0.2">
      <c r="A19" s="8">
        <v>2003</v>
      </c>
      <c r="B19" s="8">
        <v>1</v>
      </c>
      <c r="C19" s="8">
        <v>8</v>
      </c>
      <c r="D19" s="8">
        <v>11</v>
      </c>
      <c r="E19" s="8">
        <v>44</v>
      </c>
      <c r="F19" s="7">
        <v>58</v>
      </c>
      <c r="G19" s="7">
        <v>0.46</v>
      </c>
      <c r="H19" s="9">
        <v>43.84</v>
      </c>
      <c r="I19" s="9">
        <v>1.4504504504504506E-2</v>
      </c>
      <c r="J19" s="9">
        <v>43.12</v>
      </c>
      <c r="K19" s="9">
        <v>1.4504504504504506E-2</v>
      </c>
      <c r="L19" s="8">
        <v>18</v>
      </c>
      <c r="M19" s="12">
        <v>0.7</v>
      </c>
      <c r="N19" s="7">
        <v>7.1</v>
      </c>
      <c r="O19" s="1">
        <v>3.6</v>
      </c>
      <c r="Q19" s="10" t="s">
        <v>26</v>
      </c>
      <c r="R19" s="11" t="s">
        <v>5</v>
      </c>
    </row>
    <row r="20" spans="1:18" x14ac:dyDescent="0.2">
      <c r="A20" s="8">
        <v>2003</v>
      </c>
      <c r="B20" s="8">
        <v>1</v>
      </c>
      <c r="C20" s="8">
        <v>8</v>
      </c>
      <c r="D20" s="8">
        <v>16</v>
      </c>
      <c r="E20" s="8">
        <v>37</v>
      </c>
      <c r="F20" s="7">
        <v>4</v>
      </c>
      <c r="G20" s="7">
        <v>0.57999999999999996</v>
      </c>
      <c r="H20" s="9">
        <v>42.06</v>
      </c>
      <c r="I20" s="9">
        <v>2.945945945945946E-2</v>
      </c>
      <c r="J20" s="9">
        <v>46.05</v>
      </c>
      <c r="K20" s="9">
        <v>2.945945945945946E-2</v>
      </c>
      <c r="L20" s="8">
        <v>25</v>
      </c>
      <c r="M20" s="12">
        <v>0.87</v>
      </c>
      <c r="N20" s="7">
        <v>8.4</v>
      </c>
      <c r="O20" s="1">
        <v>3.9</v>
      </c>
      <c r="Q20" s="10" t="s">
        <v>26</v>
      </c>
      <c r="R20" s="11" t="s">
        <v>5</v>
      </c>
    </row>
    <row r="21" spans="1:18" x14ac:dyDescent="0.2">
      <c r="A21" s="8">
        <v>2003</v>
      </c>
      <c r="B21" s="8">
        <v>1</v>
      </c>
      <c r="C21" s="8">
        <v>8</v>
      </c>
      <c r="D21" s="8">
        <v>19</v>
      </c>
      <c r="E21" s="8">
        <v>26</v>
      </c>
      <c r="F21" s="7">
        <v>9.6999999999999993</v>
      </c>
      <c r="G21" s="7">
        <v>0.96</v>
      </c>
      <c r="H21" s="9">
        <v>42.86</v>
      </c>
      <c r="I21" s="9">
        <v>0.13297297297297297</v>
      </c>
      <c r="J21" s="9">
        <v>44.4</v>
      </c>
      <c r="K21" s="9">
        <v>0.13297297297297297</v>
      </c>
      <c r="L21" s="8">
        <v>4</v>
      </c>
      <c r="M21" s="12">
        <v>2.0499999999999998</v>
      </c>
      <c r="N21" s="7">
        <v>5.5</v>
      </c>
      <c r="O21" s="1">
        <v>2.4</v>
      </c>
      <c r="Q21" s="10" t="s">
        <v>26</v>
      </c>
      <c r="R21" s="11" t="s">
        <v>5</v>
      </c>
    </row>
    <row r="22" spans="1:18" x14ac:dyDescent="0.2">
      <c r="A22" s="8">
        <v>2003</v>
      </c>
      <c r="B22" s="8">
        <v>1</v>
      </c>
      <c r="C22" s="8">
        <v>8</v>
      </c>
      <c r="D22" s="8">
        <v>22</v>
      </c>
      <c r="E22" s="8">
        <v>4</v>
      </c>
      <c r="F22" s="7">
        <v>15.71</v>
      </c>
      <c r="G22" s="7">
        <v>0.53</v>
      </c>
      <c r="H22" s="9">
        <v>43.4</v>
      </c>
      <c r="I22" s="9">
        <v>5.8558558558558557E-2</v>
      </c>
      <c r="J22" s="9">
        <v>44.39</v>
      </c>
      <c r="K22" s="9">
        <v>5.8558558558558557E-2</v>
      </c>
      <c r="L22" s="8">
        <v>16</v>
      </c>
      <c r="M22" s="12">
        <v>0.4</v>
      </c>
      <c r="N22" s="7">
        <v>6.5</v>
      </c>
      <c r="O22" s="1">
        <v>2.8</v>
      </c>
      <c r="Q22" s="10" t="s">
        <v>26</v>
      </c>
      <c r="R22" s="11" t="s">
        <v>5</v>
      </c>
    </row>
    <row r="23" spans="1:18" x14ac:dyDescent="0.2">
      <c r="A23" s="8">
        <v>2003</v>
      </c>
      <c r="B23" s="8">
        <v>1</v>
      </c>
      <c r="C23" s="8">
        <v>9</v>
      </c>
      <c r="D23" s="8">
        <v>2</v>
      </c>
      <c r="E23" s="8">
        <v>23</v>
      </c>
      <c r="F23" s="7">
        <v>54.3</v>
      </c>
      <c r="G23" s="7">
        <v>0.39</v>
      </c>
      <c r="H23" s="9">
        <v>43.67</v>
      </c>
      <c r="I23" s="9">
        <v>4.6576576576576573E-2</v>
      </c>
      <c r="J23" s="9">
        <v>44.83</v>
      </c>
      <c r="K23" s="9">
        <v>4.6576576576576573E-2</v>
      </c>
      <c r="L23" s="8">
        <v>24</v>
      </c>
      <c r="M23" s="12">
        <v>0.54</v>
      </c>
      <c r="N23" s="7">
        <v>8.5</v>
      </c>
      <c r="O23" s="1">
        <v>3.4</v>
      </c>
      <c r="Q23" s="10" t="s">
        <v>26</v>
      </c>
      <c r="R23" s="11" t="s">
        <v>5</v>
      </c>
    </row>
    <row r="24" spans="1:18" x14ac:dyDescent="0.2">
      <c r="A24" s="8">
        <v>2003</v>
      </c>
      <c r="B24" s="8">
        <v>1</v>
      </c>
      <c r="C24" s="8">
        <v>11</v>
      </c>
      <c r="D24" s="8">
        <v>12</v>
      </c>
      <c r="E24" s="8">
        <v>21</v>
      </c>
      <c r="F24" s="7">
        <v>23.8</v>
      </c>
      <c r="G24" s="7">
        <v>0.9</v>
      </c>
      <c r="H24" s="9">
        <v>43.34</v>
      </c>
      <c r="I24" s="9">
        <v>0.18666666666666665</v>
      </c>
      <c r="J24" s="9">
        <v>40.090000000000003</v>
      </c>
      <c r="K24" s="9">
        <v>0.18666666666666665</v>
      </c>
      <c r="L24" s="8">
        <v>5</v>
      </c>
      <c r="M24" s="12">
        <v>2.62</v>
      </c>
      <c r="N24" s="7">
        <v>6.6</v>
      </c>
      <c r="O24" s="1">
        <v>2.5</v>
      </c>
      <c r="Q24" s="10" t="s">
        <v>26</v>
      </c>
      <c r="R24" s="11" t="s">
        <v>5</v>
      </c>
    </row>
    <row r="25" spans="1:18" x14ac:dyDescent="0.2">
      <c r="A25" s="8">
        <v>2003</v>
      </c>
      <c r="B25" s="8">
        <v>1</v>
      </c>
      <c r="C25" s="8">
        <v>12</v>
      </c>
      <c r="D25" s="8">
        <v>20</v>
      </c>
      <c r="E25" s="8">
        <v>34</v>
      </c>
      <c r="F25" s="7">
        <v>20.2</v>
      </c>
      <c r="G25" s="7">
        <v>0.03</v>
      </c>
      <c r="H25" s="9">
        <v>42.91</v>
      </c>
      <c r="I25" s="9">
        <v>0.50198198198198196</v>
      </c>
      <c r="J25" s="9">
        <v>41.81</v>
      </c>
      <c r="K25" s="9">
        <v>0.50198198198198196</v>
      </c>
      <c r="L25" s="8">
        <v>20</v>
      </c>
      <c r="M25" s="12">
        <v>2.68</v>
      </c>
      <c r="N25" s="7">
        <v>5.9</v>
      </c>
      <c r="O25" s="1">
        <v>2.7</v>
      </c>
      <c r="Q25" s="10" t="s">
        <v>26</v>
      </c>
      <c r="R25" s="11" t="s">
        <v>5</v>
      </c>
    </row>
    <row r="26" spans="1:18" x14ac:dyDescent="0.2">
      <c r="A26" s="8">
        <v>2003</v>
      </c>
      <c r="B26" s="8">
        <v>1</v>
      </c>
      <c r="C26" s="8">
        <v>13</v>
      </c>
      <c r="D26" s="8">
        <v>22</v>
      </c>
      <c r="E26" s="8">
        <v>19</v>
      </c>
      <c r="F26" s="7">
        <v>28.8</v>
      </c>
      <c r="G26" s="7">
        <v>0.97</v>
      </c>
      <c r="H26" s="9">
        <v>42.62</v>
      </c>
      <c r="I26" s="9">
        <v>6.3873873873873874E-2</v>
      </c>
      <c r="J26" s="9">
        <v>44.46</v>
      </c>
      <c r="K26" s="9">
        <v>6.3873873873873874E-2</v>
      </c>
      <c r="L26" s="8">
        <v>4</v>
      </c>
      <c r="M26" s="12">
        <v>0.65</v>
      </c>
      <c r="N26" s="7">
        <v>6.4</v>
      </c>
      <c r="O26" s="3"/>
      <c r="Q26" s="10" t="s">
        <v>26</v>
      </c>
      <c r="R26" s="11" t="s">
        <v>5</v>
      </c>
    </row>
    <row r="27" spans="1:18" x14ac:dyDescent="0.2">
      <c r="A27" s="8">
        <v>2003</v>
      </c>
      <c r="B27" s="8">
        <v>1</v>
      </c>
      <c r="C27" s="8">
        <v>13</v>
      </c>
      <c r="D27" s="8">
        <v>23</v>
      </c>
      <c r="E27" s="8">
        <v>0</v>
      </c>
      <c r="F27" s="7">
        <v>3.02</v>
      </c>
      <c r="G27" s="7">
        <v>0.04</v>
      </c>
      <c r="H27" s="9">
        <v>44.12</v>
      </c>
      <c r="I27" s="9"/>
      <c r="J27" s="9">
        <v>42.69</v>
      </c>
      <c r="K27" s="9"/>
      <c r="L27" s="8">
        <v>19</v>
      </c>
      <c r="M27" s="12">
        <v>0.3</v>
      </c>
      <c r="N27" s="7">
        <v>4.4000000000000004</v>
      </c>
      <c r="O27" s="1">
        <v>1.8</v>
      </c>
      <c r="Q27" s="10" t="s">
        <v>26</v>
      </c>
      <c r="R27" s="11" t="s">
        <v>5</v>
      </c>
    </row>
    <row r="28" spans="1:18" x14ac:dyDescent="0.2">
      <c r="A28" s="8">
        <v>2003</v>
      </c>
      <c r="B28" s="8">
        <v>1</v>
      </c>
      <c r="C28" s="8">
        <v>14</v>
      </c>
      <c r="D28" s="8">
        <v>21</v>
      </c>
      <c r="E28" s="8">
        <v>17</v>
      </c>
      <c r="F28" s="7">
        <v>50.3</v>
      </c>
      <c r="G28" s="7">
        <v>0.72</v>
      </c>
      <c r="H28" s="9">
        <v>43.32</v>
      </c>
      <c r="I28" s="9"/>
      <c r="J28" s="9">
        <v>45.69</v>
      </c>
      <c r="K28" s="9"/>
      <c r="L28" s="8">
        <v>21</v>
      </c>
      <c r="M28" s="12"/>
      <c r="N28" s="7">
        <v>6.3</v>
      </c>
      <c r="O28" s="1">
        <v>2.9</v>
      </c>
      <c r="Q28" s="10" t="s">
        <v>26</v>
      </c>
      <c r="R28" s="11" t="s">
        <v>5</v>
      </c>
    </row>
    <row r="29" spans="1:18" x14ac:dyDescent="0.2">
      <c r="A29" s="8">
        <v>2003</v>
      </c>
      <c r="B29" s="8">
        <v>1</v>
      </c>
      <c r="C29" s="8">
        <v>15</v>
      </c>
      <c r="D29" s="8">
        <v>10</v>
      </c>
      <c r="E29" s="8">
        <v>58</v>
      </c>
      <c r="F29" s="7">
        <v>28.05</v>
      </c>
      <c r="G29" s="7">
        <v>0.15</v>
      </c>
      <c r="H29" s="9">
        <v>44.07</v>
      </c>
      <c r="I29" s="9">
        <v>4.5045045045045043E-2</v>
      </c>
      <c r="J29" s="9">
        <v>40.83</v>
      </c>
      <c r="K29" s="9">
        <v>4.5045045045045043E-2</v>
      </c>
      <c r="L29" s="8">
        <v>13</v>
      </c>
      <c r="M29" s="12">
        <v>0.2</v>
      </c>
      <c r="N29" s="7">
        <v>7.2</v>
      </c>
      <c r="O29" s="1">
        <v>3.3</v>
      </c>
      <c r="Q29" s="10" t="s">
        <v>26</v>
      </c>
      <c r="R29" s="11" t="s">
        <v>5</v>
      </c>
    </row>
    <row r="30" spans="1:18" x14ac:dyDescent="0.2">
      <c r="A30" s="8">
        <v>2003</v>
      </c>
      <c r="B30" s="8">
        <v>1</v>
      </c>
      <c r="C30" s="8">
        <v>15</v>
      </c>
      <c r="D30" s="8">
        <v>16</v>
      </c>
      <c r="E30" s="8">
        <v>40</v>
      </c>
      <c r="F30" s="7">
        <v>20.56</v>
      </c>
      <c r="G30" s="7">
        <v>0.11</v>
      </c>
      <c r="H30" s="9">
        <v>44.01</v>
      </c>
      <c r="I30" s="9"/>
      <c r="J30" s="9">
        <v>42.8</v>
      </c>
      <c r="K30" s="9"/>
      <c r="L30" s="8">
        <v>12</v>
      </c>
      <c r="M30" s="12">
        <v>0.5</v>
      </c>
      <c r="N30" s="7">
        <v>5.5</v>
      </c>
      <c r="O30" s="1">
        <v>2.8</v>
      </c>
      <c r="Q30" s="10" t="s">
        <v>26</v>
      </c>
      <c r="R30" s="11" t="s">
        <v>5</v>
      </c>
    </row>
    <row r="31" spans="1:18" x14ac:dyDescent="0.2">
      <c r="A31" s="8">
        <v>2003</v>
      </c>
      <c r="B31" s="8">
        <v>1</v>
      </c>
      <c r="C31" s="8">
        <v>15</v>
      </c>
      <c r="D31" s="8">
        <v>16</v>
      </c>
      <c r="E31" s="8">
        <v>43</v>
      </c>
      <c r="F31" s="7">
        <v>1.51</v>
      </c>
      <c r="G31" s="7">
        <v>0.04</v>
      </c>
      <c r="H31" s="9">
        <v>44.03</v>
      </c>
      <c r="I31" s="9">
        <v>0.14054054054054055</v>
      </c>
      <c r="J31" s="9">
        <v>42.83</v>
      </c>
      <c r="K31" s="9">
        <v>0.14054054054054055</v>
      </c>
      <c r="L31" s="8">
        <v>10</v>
      </c>
      <c r="M31" s="12">
        <v>18.5</v>
      </c>
      <c r="N31" s="7">
        <v>2.6</v>
      </c>
      <c r="O31" s="1">
        <v>1.3</v>
      </c>
      <c r="Q31" s="10" t="s">
        <v>26</v>
      </c>
      <c r="R31" s="11" t="s">
        <v>5</v>
      </c>
    </row>
    <row r="32" spans="1:18" x14ac:dyDescent="0.2">
      <c r="A32" s="8">
        <v>2003</v>
      </c>
      <c r="B32" s="8">
        <v>1</v>
      </c>
      <c r="C32" s="8">
        <v>15</v>
      </c>
      <c r="D32" s="8">
        <v>16</v>
      </c>
      <c r="E32" s="8">
        <v>43</v>
      </c>
      <c r="F32" s="7">
        <v>17.02</v>
      </c>
      <c r="G32" s="7">
        <v>0.03</v>
      </c>
      <c r="H32" s="9">
        <v>44.02</v>
      </c>
      <c r="I32" s="9"/>
      <c r="J32" s="9">
        <v>42.81</v>
      </c>
      <c r="K32" s="9"/>
      <c r="L32" s="8">
        <v>12</v>
      </c>
      <c r="M32" s="12">
        <v>0.2</v>
      </c>
      <c r="N32" s="7">
        <v>3.7</v>
      </c>
      <c r="O32" s="1">
        <v>2</v>
      </c>
      <c r="Q32" s="10" t="s">
        <v>26</v>
      </c>
      <c r="R32" s="11" t="s">
        <v>5</v>
      </c>
    </row>
    <row r="33" spans="1:18" x14ac:dyDescent="0.2">
      <c r="A33" s="8">
        <v>2003</v>
      </c>
      <c r="B33" s="8">
        <v>1</v>
      </c>
      <c r="C33" s="8">
        <v>15</v>
      </c>
      <c r="D33" s="8">
        <v>16</v>
      </c>
      <c r="E33" s="8">
        <v>59</v>
      </c>
      <c r="F33" s="7">
        <v>54.09</v>
      </c>
      <c r="G33" s="7">
        <v>0.03</v>
      </c>
      <c r="H33" s="9">
        <v>44.03</v>
      </c>
      <c r="I33" s="9">
        <v>6.7567567567567571E-2</v>
      </c>
      <c r="J33" s="9">
        <v>42.83</v>
      </c>
      <c r="K33" s="9">
        <v>6.7567567567567571E-2</v>
      </c>
      <c r="L33" s="8">
        <v>10</v>
      </c>
      <c r="M33" s="12">
        <v>8.1</v>
      </c>
      <c r="N33" s="7">
        <v>3.3</v>
      </c>
      <c r="O33" s="1">
        <v>1.8</v>
      </c>
      <c r="Q33" s="10" t="s">
        <v>26</v>
      </c>
      <c r="R33" s="11" t="s">
        <v>5</v>
      </c>
    </row>
    <row r="34" spans="1:18" x14ac:dyDescent="0.2">
      <c r="A34" s="8">
        <v>2003</v>
      </c>
      <c r="B34" s="8">
        <v>1</v>
      </c>
      <c r="C34" s="8">
        <v>15</v>
      </c>
      <c r="D34" s="8">
        <v>18</v>
      </c>
      <c r="E34" s="8">
        <v>38</v>
      </c>
      <c r="F34" s="7">
        <v>9.9700000000000006</v>
      </c>
      <c r="G34" s="7">
        <v>0.02</v>
      </c>
      <c r="H34" s="9">
        <v>44.03</v>
      </c>
      <c r="I34" s="9">
        <v>6.8468468468468463E-2</v>
      </c>
      <c r="J34" s="9">
        <v>42.83</v>
      </c>
      <c r="K34" s="9">
        <v>6.8468468468468463E-2</v>
      </c>
      <c r="L34" s="8">
        <v>10</v>
      </c>
      <c r="M34" s="12">
        <v>8.1</v>
      </c>
      <c r="N34" s="7">
        <v>3.5</v>
      </c>
      <c r="O34" s="1">
        <v>1.8</v>
      </c>
      <c r="Q34" s="10" t="s">
        <v>26</v>
      </c>
      <c r="R34" s="11" t="s">
        <v>5</v>
      </c>
    </row>
    <row r="35" spans="1:18" x14ac:dyDescent="0.2">
      <c r="A35" s="8">
        <v>2003</v>
      </c>
      <c r="B35" s="8">
        <v>1</v>
      </c>
      <c r="C35" s="8">
        <v>16</v>
      </c>
      <c r="D35" s="8">
        <v>0</v>
      </c>
      <c r="E35" s="8">
        <v>5</v>
      </c>
      <c r="F35" s="7">
        <v>22.73</v>
      </c>
      <c r="G35" s="7">
        <v>0.09</v>
      </c>
      <c r="H35" s="9">
        <v>44.02</v>
      </c>
      <c r="I35" s="9">
        <v>6.3063063063063061E-3</v>
      </c>
      <c r="J35" s="9">
        <v>42.8</v>
      </c>
      <c r="K35" s="9">
        <v>6.3063063063063061E-3</v>
      </c>
      <c r="L35" s="8">
        <v>12</v>
      </c>
      <c r="M35" s="12">
        <v>0.5</v>
      </c>
      <c r="N35" s="7">
        <v>5.4</v>
      </c>
      <c r="O35" s="1">
        <v>2.7</v>
      </c>
      <c r="Q35" s="10" t="s">
        <v>26</v>
      </c>
      <c r="R35" s="11" t="s">
        <v>5</v>
      </c>
    </row>
    <row r="36" spans="1:18" x14ac:dyDescent="0.2">
      <c r="A36" s="8">
        <v>2003</v>
      </c>
      <c r="B36" s="8">
        <v>1</v>
      </c>
      <c r="C36" s="8">
        <v>17</v>
      </c>
      <c r="D36" s="8">
        <v>11</v>
      </c>
      <c r="E36" s="8">
        <v>3</v>
      </c>
      <c r="F36" s="7">
        <v>22</v>
      </c>
      <c r="G36" s="7">
        <v>0.83</v>
      </c>
      <c r="H36" s="9">
        <v>42.55</v>
      </c>
      <c r="I36" s="9">
        <v>2.6306306306306305E-2</v>
      </c>
      <c r="J36" s="9">
        <v>46.81</v>
      </c>
      <c r="K36" s="9">
        <v>2.6306306306306305E-2</v>
      </c>
      <c r="L36" s="8">
        <v>8</v>
      </c>
      <c r="M36" s="12">
        <v>0.37</v>
      </c>
      <c r="N36" s="7">
        <v>8.1</v>
      </c>
      <c r="O36" s="1">
        <v>3.6</v>
      </c>
      <c r="Q36" s="10" t="s">
        <v>26</v>
      </c>
      <c r="R36" s="11" t="s">
        <v>5</v>
      </c>
    </row>
    <row r="37" spans="1:18" x14ac:dyDescent="0.2">
      <c r="A37" s="8">
        <v>2003</v>
      </c>
      <c r="B37" s="8">
        <v>1</v>
      </c>
      <c r="C37" s="8">
        <v>18</v>
      </c>
      <c r="D37" s="8">
        <v>10</v>
      </c>
      <c r="E37" s="8">
        <v>18</v>
      </c>
      <c r="F37" s="7">
        <v>15.5</v>
      </c>
      <c r="G37" s="7">
        <v>0.4</v>
      </c>
      <c r="H37" s="9">
        <v>44.95</v>
      </c>
      <c r="I37" s="9">
        <v>3.7657657657657655E-2</v>
      </c>
      <c r="J37" s="9">
        <v>36.36</v>
      </c>
      <c r="K37" s="9">
        <v>3.7657657657657655E-2</v>
      </c>
      <c r="L37" s="8">
        <v>26</v>
      </c>
      <c r="M37" s="12">
        <v>0.19</v>
      </c>
      <c r="N37" s="7">
        <v>10</v>
      </c>
      <c r="O37" s="1">
        <v>4.2</v>
      </c>
      <c r="Q37" s="10" t="s">
        <v>26</v>
      </c>
      <c r="R37" s="11" t="s">
        <v>5</v>
      </c>
    </row>
    <row r="38" spans="1:18" x14ac:dyDescent="0.2">
      <c r="A38" s="8">
        <v>2003</v>
      </c>
      <c r="B38" s="8">
        <v>1</v>
      </c>
      <c r="C38" s="8">
        <v>18</v>
      </c>
      <c r="D38" s="8">
        <v>10</v>
      </c>
      <c r="E38" s="8">
        <v>44</v>
      </c>
      <c r="F38" s="7">
        <v>24.27</v>
      </c>
      <c r="G38" s="7">
        <v>0.14000000000000001</v>
      </c>
      <c r="H38" s="9">
        <v>44.12</v>
      </c>
      <c r="I38" s="9">
        <v>1.081081081081081E-2</v>
      </c>
      <c r="J38" s="9">
        <v>42.77</v>
      </c>
      <c r="K38" s="9">
        <v>1.081081081081081E-2</v>
      </c>
      <c r="L38" s="8">
        <v>16</v>
      </c>
      <c r="M38" s="12">
        <v>1</v>
      </c>
      <c r="N38" s="7">
        <v>5.3</v>
      </c>
      <c r="O38" s="1">
        <v>2.5</v>
      </c>
      <c r="Q38" s="10" t="s">
        <v>26</v>
      </c>
      <c r="R38" s="11" t="s">
        <v>5</v>
      </c>
    </row>
    <row r="39" spans="1:18" x14ac:dyDescent="0.2">
      <c r="A39" s="8">
        <v>2003</v>
      </c>
      <c r="B39" s="8">
        <v>1</v>
      </c>
      <c r="C39" s="8">
        <v>19</v>
      </c>
      <c r="D39" s="8">
        <v>0</v>
      </c>
      <c r="E39" s="8">
        <v>22</v>
      </c>
      <c r="F39" s="7">
        <v>15.23</v>
      </c>
      <c r="G39" s="7">
        <v>0.05</v>
      </c>
      <c r="H39" s="9">
        <v>44.11</v>
      </c>
      <c r="I39" s="9"/>
      <c r="J39" s="9">
        <v>42.69</v>
      </c>
      <c r="K39" s="9"/>
      <c r="L39" s="8">
        <v>18</v>
      </c>
      <c r="M39" s="12">
        <v>0.4</v>
      </c>
      <c r="N39" s="7">
        <v>5.2</v>
      </c>
      <c r="O39" s="1">
        <v>2.2000000000000002</v>
      </c>
      <c r="Q39" s="10" t="s">
        <v>26</v>
      </c>
      <c r="R39" s="11" t="s">
        <v>5</v>
      </c>
    </row>
    <row r="40" spans="1:18" x14ac:dyDescent="0.2">
      <c r="A40" s="8">
        <v>2003</v>
      </c>
      <c r="B40" s="8">
        <v>1</v>
      </c>
      <c r="C40" s="8">
        <v>19</v>
      </c>
      <c r="D40" s="8">
        <v>2</v>
      </c>
      <c r="E40" s="8">
        <v>10</v>
      </c>
      <c r="F40" s="7">
        <v>14.8</v>
      </c>
      <c r="G40" s="7">
        <v>0.33</v>
      </c>
      <c r="H40" s="9">
        <v>43.55</v>
      </c>
      <c r="I40" s="9">
        <v>1.9549549549549548E-2</v>
      </c>
      <c r="J40" s="9">
        <v>44.41</v>
      </c>
      <c r="K40" s="9">
        <v>1.9549549549549548E-2</v>
      </c>
      <c r="L40" s="8">
        <v>20</v>
      </c>
      <c r="M40" s="12">
        <v>0.26</v>
      </c>
      <c r="N40" s="7">
        <v>7.6</v>
      </c>
      <c r="O40" s="1">
        <v>3.5</v>
      </c>
      <c r="Q40" s="10" t="s">
        <v>26</v>
      </c>
      <c r="R40" s="11" t="s">
        <v>5</v>
      </c>
    </row>
    <row r="41" spans="1:18" x14ac:dyDescent="0.2">
      <c r="A41" s="8">
        <v>2003</v>
      </c>
      <c r="B41" s="8">
        <v>1</v>
      </c>
      <c r="C41" s="8">
        <v>19</v>
      </c>
      <c r="D41" s="8">
        <v>5</v>
      </c>
      <c r="E41" s="8">
        <v>58</v>
      </c>
      <c r="F41" s="7">
        <v>50.8</v>
      </c>
      <c r="G41" s="7">
        <v>0.42</v>
      </c>
      <c r="H41" s="9">
        <v>43.35</v>
      </c>
      <c r="I41" s="9">
        <v>5.5135135135135134E-2</v>
      </c>
      <c r="J41" s="9">
        <v>41.22</v>
      </c>
      <c r="K41" s="9">
        <v>5.5135135135135134E-2</v>
      </c>
      <c r="L41" s="8">
        <v>20</v>
      </c>
      <c r="M41" s="12">
        <v>0.54</v>
      </c>
      <c r="N41" s="7">
        <v>6.9</v>
      </c>
      <c r="O41" s="1">
        <v>3.1</v>
      </c>
      <c r="Q41" s="10" t="s">
        <v>26</v>
      </c>
      <c r="R41" s="11" t="s">
        <v>5</v>
      </c>
    </row>
    <row r="42" spans="1:18" x14ac:dyDescent="0.2">
      <c r="A42" s="8">
        <v>2003</v>
      </c>
      <c r="B42" s="8">
        <v>1</v>
      </c>
      <c r="C42" s="8">
        <v>20</v>
      </c>
      <c r="D42" s="8">
        <v>14</v>
      </c>
      <c r="E42" s="8">
        <v>41</v>
      </c>
      <c r="F42" s="7">
        <v>30.32</v>
      </c>
      <c r="G42" s="7">
        <v>0.09</v>
      </c>
      <c r="H42" s="9">
        <v>43.71</v>
      </c>
      <c r="I42" s="9"/>
      <c r="J42" s="9">
        <v>43.1</v>
      </c>
      <c r="K42" s="9"/>
      <c r="L42" s="8">
        <v>15</v>
      </c>
      <c r="M42" s="12">
        <v>1</v>
      </c>
      <c r="N42" s="7">
        <v>6</v>
      </c>
      <c r="O42" s="1">
        <v>2.8</v>
      </c>
      <c r="Q42" s="10" t="s">
        <v>26</v>
      </c>
      <c r="R42" s="11" t="s">
        <v>5</v>
      </c>
    </row>
    <row r="43" spans="1:18" x14ac:dyDescent="0.2">
      <c r="A43" s="8">
        <v>2003</v>
      </c>
      <c r="B43" s="8">
        <v>1</v>
      </c>
      <c r="C43" s="8">
        <v>21</v>
      </c>
      <c r="D43" s="8">
        <v>0</v>
      </c>
      <c r="E43" s="8">
        <v>21</v>
      </c>
      <c r="F43" s="7">
        <v>28.6</v>
      </c>
      <c r="G43" s="7">
        <v>0.98</v>
      </c>
      <c r="H43" s="9">
        <v>42.92</v>
      </c>
      <c r="I43" s="9">
        <v>3.099099099099099E-2</v>
      </c>
      <c r="J43" s="9">
        <v>46.95</v>
      </c>
      <c r="K43" s="9">
        <v>3.099099099099099E-2</v>
      </c>
      <c r="L43" s="8">
        <v>11</v>
      </c>
      <c r="M43" s="12">
        <v>3.26</v>
      </c>
      <c r="N43" s="7">
        <v>7.4</v>
      </c>
      <c r="O43" s="1">
        <v>3.7</v>
      </c>
      <c r="Q43" s="10" t="s">
        <v>26</v>
      </c>
      <c r="R43" s="11" t="s">
        <v>5</v>
      </c>
    </row>
    <row r="44" spans="1:18" x14ac:dyDescent="0.2">
      <c r="A44" s="8">
        <v>2003</v>
      </c>
      <c r="B44" s="8">
        <v>1</v>
      </c>
      <c r="C44" s="8">
        <v>21</v>
      </c>
      <c r="D44" s="8">
        <v>19</v>
      </c>
      <c r="E44" s="8">
        <v>59</v>
      </c>
      <c r="F44" s="7">
        <v>27.4</v>
      </c>
      <c r="G44" s="7">
        <v>0.41</v>
      </c>
      <c r="H44" s="9">
        <v>44.85</v>
      </c>
      <c r="I44" s="9">
        <v>3.8198198198198204E-2</v>
      </c>
      <c r="J44" s="9">
        <v>41.78</v>
      </c>
      <c r="K44" s="9">
        <v>3.8198198198198204E-2</v>
      </c>
      <c r="L44" s="8">
        <v>32</v>
      </c>
      <c r="M44" s="12">
        <v>0.47</v>
      </c>
      <c r="N44" s="7">
        <v>7.8</v>
      </c>
      <c r="O44" s="1">
        <v>3.4</v>
      </c>
      <c r="Q44" s="10" t="s">
        <v>26</v>
      </c>
      <c r="R44" s="11" t="s">
        <v>5</v>
      </c>
    </row>
    <row r="45" spans="1:18" x14ac:dyDescent="0.2">
      <c r="A45" s="8">
        <v>2003</v>
      </c>
      <c r="B45" s="8">
        <v>1</v>
      </c>
      <c r="C45" s="8">
        <v>23</v>
      </c>
      <c r="D45" s="8">
        <v>10</v>
      </c>
      <c r="E45" s="8">
        <v>42</v>
      </c>
      <c r="F45" s="7">
        <v>36.299999999999997</v>
      </c>
      <c r="G45" s="7">
        <v>0.13</v>
      </c>
      <c r="H45" s="9">
        <v>43.74</v>
      </c>
      <c r="I45" s="9">
        <v>5.4054054054054048E-3</v>
      </c>
      <c r="J45" s="9">
        <v>43.09</v>
      </c>
      <c r="K45" s="9">
        <v>5.4054054054054048E-3</v>
      </c>
      <c r="L45" s="8">
        <v>11</v>
      </c>
      <c r="M45" s="12">
        <v>1.81</v>
      </c>
      <c r="N45" s="7">
        <v>5.9</v>
      </c>
      <c r="O45" s="1">
        <v>2.8</v>
      </c>
      <c r="Q45" s="10" t="s">
        <v>26</v>
      </c>
      <c r="R45" s="11" t="s">
        <v>5</v>
      </c>
    </row>
    <row r="46" spans="1:18" x14ac:dyDescent="0.2">
      <c r="A46" s="8">
        <v>2003</v>
      </c>
      <c r="B46" s="8">
        <v>1</v>
      </c>
      <c r="C46" s="8">
        <v>23</v>
      </c>
      <c r="D46" s="8">
        <v>17</v>
      </c>
      <c r="E46" s="8">
        <v>52</v>
      </c>
      <c r="F46" s="7">
        <v>5.7</v>
      </c>
      <c r="G46" s="7">
        <v>0.93</v>
      </c>
      <c r="H46" s="9">
        <v>41.95</v>
      </c>
      <c r="I46" s="9">
        <v>2.9009009009009011E-2</v>
      </c>
      <c r="J46" s="9">
        <v>46.36</v>
      </c>
      <c r="K46" s="9">
        <v>2.9009009009009011E-2</v>
      </c>
      <c r="L46" s="8">
        <v>18</v>
      </c>
      <c r="M46" s="12">
        <v>0.83</v>
      </c>
      <c r="N46" s="7">
        <v>8.8000000000000007</v>
      </c>
      <c r="O46" s="1">
        <v>4.2</v>
      </c>
      <c r="Q46" s="10" t="s">
        <v>26</v>
      </c>
      <c r="R46" s="11" t="s">
        <v>5</v>
      </c>
    </row>
    <row r="47" spans="1:18" x14ac:dyDescent="0.2">
      <c r="A47" s="8">
        <v>2003</v>
      </c>
      <c r="B47" s="8">
        <v>1</v>
      </c>
      <c r="C47" s="8">
        <v>24</v>
      </c>
      <c r="D47" s="8">
        <v>14</v>
      </c>
      <c r="E47" s="8">
        <v>3</v>
      </c>
      <c r="F47" s="7">
        <v>50.2</v>
      </c>
      <c r="G47" s="7">
        <v>0.86</v>
      </c>
      <c r="H47" s="9">
        <v>42.96</v>
      </c>
      <c r="I47" s="9">
        <v>0.58288288288288292</v>
      </c>
      <c r="J47" s="9">
        <v>44.43</v>
      </c>
      <c r="K47" s="9">
        <v>0.58288288288288292</v>
      </c>
      <c r="L47" s="8">
        <v>5</v>
      </c>
      <c r="M47" s="12">
        <v>1.4</v>
      </c>
      <c r="N47" s="7">
        <v>10.7</v>
      </c>
      <c r="O47" s="1">
        <v>4.5</v>
      </c>
      <c r="Q47" s="10" t="s">
        <v>26</v>
      </c>
      <c r="R47" s="11" t="s">
        <v>5</v>
      </c>
    </row>
    <row r="48" spans="1:18" x14ac:dyDescent="0.2">
      <c r="A48" s="8">
        <v>2003</v>
      </c>
      <c r="B48" s="8">
        <v>1</v>
      </c>
      <c r="C48" s="8">
        <v>24</v>
      </c>
      <c r="D48" s="8">
        <v>15</v>
      </c>
      <c r="E48" s="8">
        <v>28</v>
      </c>
      <c r="F48" s="7">
        <v>25.4</v>
      </c>
      <c r="G48" s="7">
        <v>0.27</v>
      </c>
      <c r="H48" s="9">
        <v>42.94</v>
      </c>
      <c r="I48" s="9">
        <v>0.18648648648648647</v>
      </c>
      <c r="J48" s="9">
        <v>44.4</v>
      </c>
      <c r="K48" s="9">
        <v>0.18648648648648647</v>
      </c>
      <c r="L48" s="8">
        <v>2</v>
      </c>
      <c r="M48" s="12">
        <v>0.21</v>
      </c>
      <c r="N48" s="7">
        <v>8.3000000000000007</v>
      </c>
      <c r="O48" s="1">
        <v>3</v>
      </c>
      <c r="Q48" s="10" t="s">
        <v>26</v>
      </c>
      <c r="R48" s="11" t="s">
        <v>5</v>
      </c>
    </row>
    <row r="49" spans="1:18" x14ac:dyDescent="0.2">
      <c r="A49" s="8">
        <v>2003</v>
      </c>
      <c r="B49" s="8">
        <v>1</v>
      </c>
      <c r="C49" s="8">
        <v>24</v>
      </c>
      <c r="D49" s="8">
        <v>16</v>
      </c>
      <c r="E49" s="8">
        <v>3</v>
      </c>
      <c r="F49" s="7">
        <v>16.7</v>
      </c>
      <c r="G49" s="7">
        <v>0.95</v>
      </c>
      <c r="H49" s="9">
        <v>42.87</v>
      </c>
      <c r="I49" s="9">
        <v>0.18783783783783786</v>
      </c>
      <c r="J49" s="9">
        <v>44.35</v>
      </c>
      <c r="K49" s="9">
        <v>0.18783783783783786</v>
      </c>
      <c r="L49" s="8">
        <v>19</v>
      </c>
      <c r="M49" s="12">
        <v>2.56</v>
      </c>
      <c r="N49" s="7">
        <v>6.9</v>
      </c>
      <c r="O49" s="1">
        <v>3</v>
      </c>
      <c r="Q49" s="10" t="s">
        <v>26</v>
      </c>
      <c r="R49" s="11" t="s">
        <v>5</v>
      </c>
    </row>
    <row r="50" spans="1:18" x14ac:dyDescent="0.2">
      <c r="A50" s="8">
        <v>2003</v>
      </c>
      <c r="B50" s="8">
        <v>1</v>
      </c>
      <c r="C50" s="8">
        <v>24</v>
      </c>
      <c r="D50" s="8">
        <v>16</v>
      </c>
      <c r="E50" s="8">
        <v>18</v>
      </c>
      <c r="F50" s="7">
        <v>54</v>
      </c>
      <c r="G50" s="7">
        <v>0.52</v>
      </c>
      <c r="H50" s="9">
        <v>42.86</v>
      </c>
      <c r="I50" s="9">
        <v>0.34594594594594597</v>
      </c>
      <c r="J50" s="9">
        <v>44.4</v>
      </c>
      <c r="K50" s="9">
        <v>0.34594594594594597</v>
      </c>
      <c r="L50" s="8">
        <v>8</v>
      </c>
      <c r="M50" s="12">
        <v>0.32</v>
      </c>
      <c r="N50" s="7">
        <v>7.3</v>
      </c>
      <c r="O50" s="1">
        <v>2.9</v>
      </c>
      <c r="Q50" s="10" t="s">
        <v>26</v>
      </c>
      <c r="R50" s="11" t="s">
        <v>5</v>
      </c>
    </row>
    <row r="51" spans="1:18" x14ac:dyDescent="0.2">
      <c r="A51" s="8">
        <v>2003</v>
      </c>
      <c r="B51" s="8">
        <v>1</v>
      </c>
      <c r="C51" s="8">
        <v>25</v>
      </c>
      <c r="D51" s="8">
        <v>2</v>
      </c>
      <c r="E51" s="8">
        <v>7</v>
      </c>
      <c r="F51" s="7">
        <v>35.4</v>
      </c>
      <c r="G51" s="7">
        <v>0.38</v>
      </c>
      <c r="H51" s="9">
        <v>44.53</v>
      </c>
      <c r="I51" s="9">
        <v>0.22342342342342342</v>
      </c>
      <c r="J51" s="9">
        <v>43.32</v>
      </c>
      <c r="K51" s="9">
        <v>0.22342342342342342</v>
      </c>
      <c r="L51" s="8">
        <v>13</v>
      </c>
      <c r="M51" s="12">
        <v>0.39</v>
      </c>
      <c r="N51" s="7">
        <v>7.1</v>
      </c>
      <c r="O51" s="1">
        <v>3.2</v>
      </c>
      <c r="Q51" s="10" t="s">
        <v>26</v>
      </c>
      <c r="R51" s="11" t="s">
        <v>5</v>
      </c>
    </row>
    <row r="52" spans="1:18" x14ac:dyDescent="0.2">
      <c r="A52" s="8">
        <v>2003</v>
      </c>
      <c r="B52" s="8">
        <v>1</v>
      </c>
      <c r="C52" s="8">
        <v>25</v>
      </c>
      <c r="D52" s="8">
        <v>19</v>
      </c>
      <c r="E52" s="8">
        <v>6</v>
      </c>
      <c r="F52" s="7">
        <v>4.0999999999999996</v>
      </c>
      <c r="G52" s="7">
        <v>0.52</v>
      </c>
      <c r="H52" s="9">
        <v>42.46</v>
      </c>
      <c r="I52" s="9">
        <v>0.41351351351351351</v>
      </c>
      <c r="J52" s="9">
        <v>43.88</v>
      </c>
      <c r="K52" s="9">
        <v>0.41351351351351351</v>
      </c>
      <c r="L52" s="8">
        <v>7</v>
      </c>
      <c r="M52" s="12">
        <v>0.53</v>
      </c>
      <c r="N52" s="7">
        <v>8.1999999999999993</v>
      </c>
      <c r="O52" s="1">
        <v>3.3</v>
      </c>
      <c r="Q52" s="10" t="s">
        <v>26</v>
      </c>
      <c r="R52" s="11" t="s">
        <v>5</v>
      </c>
    </row>
    <row r="53" spans="1:18" x14ac:dyDescent="0.2">
      <c r="A53" s="8">
        <v>2003</v>
      </c>
      <c r="B53" s="8">
        <v>1</v>
      </c>
      <c r="C53" s="8">
        <v>26</v>
      </c>
      <c r="D53" s="8">
        <v>0</v>
      </c>
      <c r="E53" s="8">
        <v>16</v>
      </c>
      <c r="F53" s="7">
        <v>20.9</v>
      </c>
      <c r="G53" s="7">
        <v>0.4</v>
      </c>
      <c r="H53" s="9">
        <v>42.33</v>
      </c>
      <c r="I53" s="9">
        <v>0.51891891891891895</v>
      </c>
      <c r="J53" s="9">
        <v>44.07</v>
      </c>
      <c r="K53" s="9">
        <v>0.51891891891891895</v>
      </c>
      <c r="L53" s="8">
        <v>8</v>
      </c>
      <c r="M53" s="12">
        <v>0.36</v>
      </c>
      <c r="N53" s="7">
        <v>7.6</v>
      </c>
      <c r="O53" s="1">
        <v>3.1</v>
      </c>
      <c r="Q53" s="10" t="s">
        <v>26</v>
      </c>
      <c r="R53" s="11" t="s">
        <v>5</v>
      </c>
    </row>
    <row r="54" spans="1:18" x14ac:dyDescent="0.2">
      <c r="A54" s="8">
        <v>2003</v>
      </c>
      <c r="B54" s="8">
        <v>1</v>
      </c>
      <c r="C54" s="8">
        <v>26</v>
      </c>
      <c r="D54" s="8">
        <v>0</v>
      </c>
      <c r="E54" s="8">
        <v>57</v>
      </c>
      <c r="F54" s="7">
        <v>25.28</v>
      </c>
      <c r="G54" s="7">
        <v>0.17</v>
      </c>
      <c r="H54" s="9">
        <v>43.48</v>
      </c>
      <c r="I54" s="9">
        <v>0.31531531531531531</v>
      </c>
      <c r="J54" s="9">
        <v>41.51</v>
      </c>
      <c r="K54" s="9">
        <v>0.31531531531531531</v>
      </c>
      <c r="L54" s="8">
        <v>15</v>
      </c>
      <c r="M54" s="12">
        <v>5.8</v>
      </c>
      <c r="N54" s="7">
        <v>5.4</v>
      </c>
      <c r="O54" s="1">
        <v>2.5</v>
      </c>
      <c r="Q54" s="10" t="s">
        <v>26</v>
      </c>
      <c r="R54" s="11" t="s">
        <v>5</v>
      </c>
    </row>
    <row r="55" spans="1:18" x14ac:dyDescent="0.2">
      <c r="A55" s="8">
        <v>2003</v>
      </c>
      <c r="B55" s="8">
        <v>1</v>
      </c>
      <c r="C55" s="8">
        <v>26</v>
      </c>
      <c r="D55" s="8">
        <v>11</v>
      </c>
      <c r="E55" s="8">
        <v>32</v>
      </c>
      <c r="F55" s="7">
        <v>15.61</v>
      </c>
      <c r="G55" s="7">
        <v>0.11</v>
      </c>
      <c r="H55" s="9">
        <v>44</v>
      </c>
      <c r="I55" s="9">
        <v>0.16216216216216217</v>
      </c>
      <c r="J55" s="9">
        <v>43.04</v>
      </c>
      <c r="K55" s="9">
        <v>0.16216216216216217</v>
      </c>
      <c r="L55" s="8">
        <v>22</v>
      </c>
      <c r="M55" s="12">
        <v>1.5</v>
      </c>
      <c r="N55" s="7">
        <v>5.0999999999999996</v>
      </c>
      <c r="O55" s="1">
        <v>2.1</v>
      </c>
      <c r="Q55" s="10" t="s">
        <v>26</v>
      </c>
      <c r="R55" s="11" t="s">
        <v>5</v>
      </c>
    </row>
    <row r="56" spans="1:18" x14ac:dyDescent="0.2">
      <c r="A56" s="8">
        <v>2003</v>
      </c>
      <c r="B56" s="8">
        <v>1</v>
      </c>
      <c r="C56" s="8">
        <v>26</v>
      </c>
      <c r="D56" s="8">
        <v>13</v>
      </c>
      <c r="E56" s="8">
        <v>43</v>
      </c>
      <c r="F56" s="7">
        <v>39.07</v>
      </c>
      <c r="G56" s="7">
        <v>0.09</v>
      </c>
      <c r="H56" s="9">
        <v>43.47</v>
      </c>
      <c r="I56" s="9">
        <v>0.16216216216216217</v>
      </c>
      <c r="J56" s="9">
        <v>43.03</v>
      </c>
      <c r="K56" s="9">
        <v>0.16216216216216217</v>
      </c>
      <c r="L56" s="8">
        <v>19</v>
      </c>
      <c r="M56" s="12">
        <v>3</v>
      </c>
      <c r="N56" s="7">
        <v>4.4000000000000004</v>
      </c>
      <c r="O56" s="1">
        <v>2.1</v>
      </c>
      <c r="Q56" s="10" t="s">
        <v>26</v>
      </c>
      <c r="R56" s="11" t="s">
        <v>5</v>
      </c>
    </row>
    <row r="57" spans="1:18" x14ac:dyDescent="0.2">
      <c r="A57" s="8">
        <v>2003</v>
      </c>
      <c r="B57" s="8">
        <v>1</v>
      </c>
      <c r="C57" s="8">
        <v>27</v>
      </c>
      <c r="D57" s="8">
        <v>8</v>
      </c>
      <c r="E57" s="8">
        <v>25</v>
      </c>
      <c r="F57" s="7">
        <v>19.8</v>
      </c>
      <c r="G57" s="7">
        <v>0.59</v>
      </c>
      <c r="H57" s="9">
        <v>42.92</v>
      </c>
      <c r="I57" s="9">
        <v>0.38198198198198202</v>
      </c>
      <c r="J57" s="9">
        <v>44.37</v>
      </c>
      <c r="K57" s="9">
        <v>0.38198198198198202</v>
      </c>
      <c r="L57" s="8">
        <v>5</v>
      </c>
      <c r="M57" s="12">
        <v>0.63</v>
      </c>
      <c r="N57" s="7">
        <v>6.2</v>
      </c>
      <c r="O57" s="3"/>
      <c r="Q57" s="10" t="s">
        <v>26</v>
      </c>
      <c r="R57" s="11" t="s">
        <v>5</v>
      </c>
    </row>
    <row r="58" spans="1:18" x14ac:dyDescent="0.2">
      <c r="A58" s="8">
        <v>2003</v>
      </c>
      <c r="B58" s="8">
        <v>1</v>
      </c>
      <c r="C58" s="8">
        <v>27</v>
      </c>
      <c r="D58" s="8">
        <v>8</v>
      </c>
      <c r="E58" s="8">
        <v>27</v>
      </c>
      <c r="F58" s="7">
        <v>50.3</v>
      </c>
      <c r="G58" s="7">
        <v>0.62</v>
      </c>
      <c r="H58" s="9">
        <v>42.92</v>
      </c>
      <c r="I58" s="9">
        <v>0.29009009009009012</v>
      </c>
      <c r="J58" s="9">
        <v>44.4</v>
      </c>
      <c r="K58" s="9">
        <v>0.29009009009009012</v>
      </c>
      <c r="L58" s="8">
        <v>5</v>
      </c>
      <c r="M58" s="12">
        <v>0.47</v>
      </c>
      <c r="N58" s="7">
        <v>6.2</v>
      </c>
      <c r="O58" s="1">
        <v>2.7</v>
      </c>
      <c r="Q58" s="10" t="s">
        <v>26</v>
      </c>
      <c r="R58" s="11" t="s">
        <v>5</v>
      </c>
    </row>
    <row r="59" spans="1:18" x14ac:dyDescent="0.2">
      <c r="A59" s="8">
        <v>2003</v>
      </c>
      <c r="B59" s="8">
        <v>1</v>
      </c>
      <c r="C59" s="8">
        <v>27</v>
      </c>
      <c r="D59" s="8">
        <v>8</v>
      </c>
      <c r="E59" s="8">
        <v>35</v>
      </c>
      <c r="F59" s="7">
        <v>38.9</v>
      </c>
      <c r="G59" s="7">
        <v>0.53</v>
      </c>
      <c r="H59" s="9">
        <v>42.91</v>
      </c>
      <c r="I59" s="9">
        <v>0.54054054054054057</v>
      </c>
      <c r="J59" s="9">
        <v>44.37</v>
      </c>
      <c r="K59" s="9">
        <v>0.54054054054054057</v>
      </c>
      <c r="L59" s="8">
        <v>5</v>
      </c>
      <c r="M59" s="12">
        <v>0.88</v>
      </c>
      <c r="N59" s="7">
        <v>5.9</v>
      </c>
      <c r="O59" s="1">
        <v>2.2000000000000002</v>
      </c>
      <c r="Q59" s="10" t="s">
        <v>26</v>
      </c>
      <c r="R59" s="11" t="s">
        <v>5</v>
      </c>
    </row>
    <row r="60" spans="1:18" x14ac:dyDescent="0.2">
      <c r="A60" s="8">
        <v>2003</v>
      </c>
      <c r="B60" s="8">
        <v>1</v>
      </c>
      <c r="C60" s="8">
        <v>27</v>
      </c>
      <c r="D60" s="8">
        <v>20</v>
      </c>
      <c r="E60" s="8">
        <v>0</v>
      </c>
      <c r="F60" s="7">
        <v>31.9</v>
      </c>
      <c r="G60" s="7">
        <v>0.44</v>
      </c>
      <c r="H60" s="9">
        <v>42.8</v>
      </c>
      <c r="I60" s="9">
        <v>0.48108108108108111</v>
      </c>
      <c r="J60" s="9">
        <v>44.42</v>
      </c>
      <c r="K60" s="9">
        <v>0.48108108108108111</v>
      </c>
      <c r="L60" s="8">
        <v>16</v>
      </c>
      <c r="M60" s="12">
        <v>0.56999999999999995</v>
      </c>
      <c r="N60" s="7">
        <v>7.7</v>
      </c>
      <c r="O60" s="1">
        <v>3.3</v>
      </c>
      <c r="Q60" s="10" t="s">
        <v>26</v>
      </c>
      <c r="R60" s="11" t="s">
        <v>5</v>
      </c>
    </row>
    <row r="61" spans="1:18" x14ac:dyDescent="0.2">
      <c r="A61" s="8">
        <v>2003</v>
      </c>
      <c r="B61" s="8">
        <v>1</v>
      </c>
      <c r="C61" s="8">
        <v>27</v>
      </c>
      <c r="D61" s="8">
        <v>20</v>
      </c>
      <c r="E61" s="8">
        <v>20</v>
      </c>
      <c r="F61" s="7">
        <v>21.8</v>
      </c>
      <c r="G61" s="7">
        <v>0.03</v>
      </c>
      <c r="H61" s="9">
        <v>45.12</v>
      </c>
      <c r="I61" s="9"/>
      <c r="J61" s="9">
        <v>37.69</v>
      </c>
      <c r="K61" s="9"/>
      <c r="L61" s="8">
        <v>12</v>
      </c>
      <c r="M61" s="12"/>
      <c r="N61" s="7">
        <v>7.2</v>
      </c>
      <c r="O61" s="1">
        <v>3.2</v>
      </c>
      <c r="Q61" s="10" t="s">
        <v>26</v>
      </c>
      <c r="R61" s="11" t="s">
        <v>5</v>
      </c>
    </row>
    <row r="62" spans="1:18" x14ac:dyDescent="0.2">
      <c r="A62" s="8">
        <v>2003</v>
      </c>
      <c r="B62" s="8">
        <v>1</v>
      </c>
      <c r="C62" s="8">
        <v>28</v>
      </c>
      <c r="D62" s="8">
        <v>10</v>
      </c>
      <c r="E62" s="8">
        <v>54</v>
      </c>
      <c r="F62" s="7">
        <v>4.3499999999999996</v>
      </c>
      <c r="G62" s="7">
        <v>0.21</v>
      </c>
      <c r="H62" s="9">
        <v>44.04</v>
      </c>
      <c r="I62" s="9">
        <v>0.53153153153153154</v>
      </c>
      <c r="J62" s="9">
        <v>40.700000000000003</v>
      </c>
      <c r="K62" s="9">
        <v>0.53153153153153154</v>
      </c>
      <c r="L62" s="8">
        <v>14</v>
      </c>
      <c r="M62" s="12">
        <v>0.4</v>
      </c>
      <c r="N62" s="7">
        <v>7.3</v>
      </c>
      <c r="O62" s="1">
        <v>3.3</v>
      </c>
      <c r="Q62" s="10" t="s">
        <v>26</v>
      </c>
      <c r="R62" s="11" t="s">
        <v>5</v>
      </c>
    </row>
    <row r="63" spans="1:18" x14ac:dyDescent="0.2">
      <c r="A63" s="8">
        <v>2003</v>
      </c>
      <c r="B63" s="8">
        <v>1</v>
      </c>
      <c r="C63" s="8">
        <v>29</v>
      </c>
      <c r="D63" s="8">
        <v>23</v>
      </c>
      <c r="E63" s="8">
        <v>27</v>
      </c>
      <c r="F63" s="7">
        <v>52.49</v>
      </c>
      <c r="G63" s="7">
        <v>0.08</v>
      </c>
      <c r="H63" s="9">
        <v>44.53</v>
      </c>
      <c r="I63" s="9">
        <v>0.12612612612612611</v>
      </c>
      <c r="J63" s="9">
        <v>42.64</v>
      </c>
      <c r="K63" s="9">
        <v>0.12612612612612611</v>
      </c>
      <c r="L63" s="8">
        <v>10</v>
      </c>
      <c r="M63" s="12">
        <v>1.7</v>
      </c>
      <c r="N63" s="7">
        <v>4.8</v>
      </c>
      <c r="O63" s="1">
        <v>2.2999999999999998</v>
      </c>
      <c r="Q63" s="10" t="s">
        <v>26</v>
      </c>
      <c r="R63" s="11" t="s">
        <v>5</v>
      </c>
    </row>
    <row r="64" spans="1:18" x14ac:dyDescent="0.2">
      <c r="A64" s="8">
        <v>2003</v>
      </c>
      <c r="B64" s="8">
        <v>1</v>
      </c>
      <c r="C64" s="8">
        <v>30</v>
      </c>
      <c r="D64" s="8">
        <v>9</v>
      </c>
      <c r="E64" s="8">
        <v>57</v>
      </c>
      <c r="F64" s="7">
        <v>53.92</v>
      </c>
      <c r="G64" s="7">
        <v>0.25</v>
      </c>
      <c r="H64" s="9">
        <v>43.56</v>
      </c>
      <c r="I64" s="9">
        <v>0.1891891891891892</v>
      </c>
      <c r="J64" s="9">
        <v>44.16</v>
      </c>
      <c r="K64" s="9">
        <v>0.1891891891891892</v>
      </c>
      <c r="L64" s="8">
        <v>20</v>
      </c>
      <c r="M64" s="12">
        <v>0.2</v>
      </c>
      <c r="N64" s="7">
        <v>7</v>
      </c>
      <c r="O64" s="1">
        <v>3.2</v>
      </c>
      <c r="Q64" s="10" t="s">
        <v>26</v>
      </c>
      <c r="R64" s="11" t="s">
        <v>5</v>
      </c>
    </row>
    <row r="65" spans="1:18" x14ac:dyDescent="0.2">
      <c r="A65" s="8">
        <v>2003</v>
      </c>
      <c r="B65" s="8">
        <v>1</v>
      </c>
      <c r="C65" s="8">
        <v>30</v>
      </c>
      <c r="D65" s="8">
        <v>22</v>
      </c>
      <c r="E65" s="8">
        <v>41</v>
      </c>
      <c r="F65" s="7">
        <v>53.3</v>
      </c>
      <c r="G65" s="7">
        <v>0.9</v>
      </c>
      <c r="H65" s="9">
        <v>43.09</v>
      </c>
      <c r="I65" s="9">
        <v>0.12801801801801801</v>
      </c>
      <c r="J65" s="9">
        <v>46.4</v>
      </c>
      <c r="K65" s="9">
        <v>0.12801801801801801</v>
      </c>
      <c r="L65" s="8">
        <v>13</v>
      </c>
      <c r="M65" s="12">
        <v>4.1900000000000004</v>
      </c>
      <c r="N65" s="7">
        <v>6.4</v>
      </c>
      <c r="O65" s="1">
        <v>3.1</v>
      </c>
      <c r="Q65" s="10" t="s">
        <v>26</v>
      </c>
      <c r="R65" s="11" t="s">
        <v>5</v>
      </c>
    </row>
    <row r="66" spans="1:18" x14ac:dyDescent="0.2">
      <c r="A66" s="8">
        <v>2003</v>
      </c>
      <c r="B66" s="8">
        <v>1</v>
      </c>
      <c r="C66" s="8">
        <v>31</v>
      </c>
      <c r="D66" s="8">
        <v>4</v>
      </c>
      <c r="E66" s="8">
        <v>1</v>
      </c>
      <c r="F66" s="7">
        <v>6.5</v>
      </c>
      <c r="G66" s="7">
        <v>0.28000000000000003</v>
      </c>
      <c r="H66" s="9">
        <v>42.42</v>
      </c>
      <c r="I66" s="9">
        <v>4.2252252252252258E-2</v>
      </c>
      <c r="J66" s="9">
        <v>43.8</v>
      </c>
      <c r="K66" s="9">
        <v>4.2252252252252258E-2</v>
      </c>
      <c r="L66" s="8">
        <v>7</v>
      </c>
      <c r="M66" s="12">
        <v>0.49</v>
      </c>
      <c r="N66" s="7">
        <v>7.8</v>
      </c>
      <c r="O66" s="1">
        <v>3.1</v>
      </c>
      <c r="Q66" s="10" t="s">
        <v>26</v>
      </c>
      <c r="R66" s="11" t="s">
        <v>5</v>
      </c>
    </row>
    <row r="67" spans="1:18" x14ac:dyDescent="0.2">
      <c r="A67" s="8">
        <v>2003</v>
      </c>
      <c r="B67" s="8">
        <v>1</v>
      </c>
      <c r="C67" s="8">
        <v>31</v>
      </c>
      <c r="D67" s="8">
        <v>14</v>
      </c>
      <c r="E67" s="8">
        <v>49</v>
      </c>
      <c r="F67" s="7">
        <v>7.6</v>
      </c>
      <c r="G67" s="7">
        <v>0.82</v>
      </c>
      <c r="H67" s="9">
        <v>43.54</v>
      </c>
      <c r="I67" s="9">
        <v>3.4324324324324328E-2</v>
      </c>
      <c r="J67" s="9">
        <v>45.39</v>
      </c>
      <c r="K67" s="9">
        <v>3.4324324324324328E-2</v>
      </c>
      <c r="L67" s="8">
        <v>18</v>
      </c>
      <c r="M67" s="12">
        <v>0.66</v>
      </c>
      <c r="N67" s="7">
        <v>8.1999999999999993</v>
      </c>
      <c r="O67" s="1">
        <v>3.7</v>
      </c>
      <c r="Q67" s="10" t="s">
        <v>26</v>
      </c>
      <c r="R67" s="11" t="s">
        <v>5</v>
      </c>
    </row>
    <row r="68" spans="1:18" x14ac:dyDescent="0.2">
      <c r="A68" s="8">
        <v>2003</v>
      </c>
      <c r="B68" s="8">
        <v>2</v>
      </c>
      <c r="C68" s="8">
        <v>1</v>
      </c>
      <c r="D68" s="8">
        <v>3</v>
      </c>
      <c r="E68" s="8">
        <v>51</v>
      </c>
      <c r="F68" s="7">
        <v>17.7</v>
      </c>
      <c r="G68" s="7">
        <v>0.57999999999999996</v>
      </c>
      <c r="H68" s="9">
        <v>42.44</v>
      </c>
      <c r="I68" s="9">
        <v>8.0720720720720729E-2</v>
      </c>
      <c r="J68" s="9">
        <v>44.03</v>
      </c>
      <c r="K68" s="9">
        <v>8.0720720720720729E-2</v>
      </c>
      <c r="L68" s="8">
        <v>11</v>
      </c>
      <c r="M68" s="12">
        <v>0.68</v>
      </c>
      <c r="N68" s="7">
        <v>7.9</v>
      </c>
      <c r="O68" s="1">
        <v>3.3</v>
      </c>
      <c r="Q68" s="10" t="s">
        <v>26</v>
      </c>
      <c r="R68" s="11" t="s">
        <v>5</v>
      </c>
    </row>
    <row r="69" spans="1:18" x14ac:dyDescent="0.2">
      <c r="A69" s="8">
        <v>2003</v>
      </c>
      <c r="B69" s="8">
        <v>2</v>
      </c>
      <c r="C69" s="8">
        <v>2</v>
      </c>
      <c r="D69" s="8">
        <v>7</v>
      </c>
      <c r="E69" s="8">
        <v>29</v>
      </c>
      <c r="F69" s="7">
        <v>10.199999999999999</v>
      </c>
      <c r="G69" s="7">
        <v>0.57999999999999996</v>
      </c>
      <c r="H69" s="9">
        <v>42.57</v>
      </c>
      <c r="I69" s="9">
        <v>0.47207207207207208</v>
      </c>
      <c r="J69" s="9">
        <v>43.53</v>
      </c>
      <c r="K69" s="9">
        <v>0.47207207207207208</v>
      </c>
      <c r="L69" s="8">
        <v>10</v>
      </c>
      <c r="M69" s="12">
        <v>1.1200000000000001</v>
      </c>
      <c r="N69" s="7">
        <v>6.4</v>
      </c>
      <c r="O69" s="1">
        <v>2.5</v>
      </c>
      <c r="Q69" s="10" t="s">
        <v>26</v>
      </c>
      <c r="R69" s="11" t="s">
        <v>5</v>
      </c>
    </row>
    <row r="70" spans="1:18" x14ac:dyDescent="0.2">
      <c r="A70" s="8">
        <v>2003</v>
      </c>
      <c r="B70" s="8">
        <v>2</v>
      </c>
      <c r="C70" s="8">
        <v>2</v>
      </c>
      <c r="D70" s="8">
        <v>17</v>
      </c>
      <c r="E70" s="8">
        <v>40</v>
      </c>
      <c r="F70" s="7">
        <v>13.8</v>
      </c>
      <c r="G70" s="7">
        <v>0.46</v>
      </c>
      <c r="H70" s="9">
        <v>43.05</v>
      </c>
      <c r="I70" s="9">
        <v>0.18468468468468469</v>
      </c>
      <c r="J70" s="9">
        <v>46.12</v>
      </c>
      <c r="K70" s="9">
        <v>0.18468468468468469</v>
      </c>
      <c r="L70" s="8">
        <v>64</v>
      </c>
      <c r="M70" s="12">
        <v>3.37</v>
      </c>
      <c r="N70" s="7">
        <v>8.6999999999999993</v>
      </c>
      <c r="O70" s="1">
        <v>3.9</v>
      </c>
      <c r="Q70" s="10" t="s">
        <v>26</v>
      </c>
      <c r="R70" s="11" t="s">
        <v>5</v>
      </c>
    </row>
    <row r="71" spans="1:18" x14ac:dyDescent="0.2">
      <c r="A71" s="8">
        <v>2003</v>
      </c>
      <c r="B71" s="8">
        <v>2</v>
      </c>
      <c r="C71" s="8">
        <v>3</v>
      </c>
      <c r="D71" s="8">
        <v>20</v>
      </c>
      <c r="E71" s="8">
        <v>22</v>
      </c>
      <c r="F71" s="7">
        <v>15.81</v>
      </c>
      <c r="G71" s="7">
        <v>0.12</v>
      </c>
      <c r="H71" s="9">
        <v>44.09</v>
      </c>
      <c r="I71" s="9">
        <v>4.504504504504505E-2</v>
      </c>
      <c r="J71" s="9">
        <v>43.02</v>
      </c>
      <c r="K71" s="9">
        <v>4.504504504504505E-2</v>
      </c>
      <c r="L71" s="8">
        <v>15</v>
      </c>
      <c r="M71" s="12">
        <v>1.4</v>
      </c>
      <c r="N71" s="7">
        <v>5.6</v>
      </c>
      <c r="O71" s="1">
        <v>2.4</v>
      </c>
      <c r="Q71" s="10" t="s">
        <v>26</v>
      </c>
      <c r="R71" s="11" t="s">
        <v>5</v>
      </c>
    </row>
    <row r="72" spans="1:18" x14ac:dyDescent="0.2">
      <c r="A72" s="8">
        <v>2003</v>
      </c>
      <c r="B72" s="8">
        <v>2</v>
      </c>
      <c r="C72" s="8">
        <v>5</v>
      </c>
      <c r="D72" s="8">
        <v>0</v>
      </c>
      <c r="E72" s="8">
        <v>7</v>
      </c>
      <c r="F72" s="7">
        <v>32.9</v>
      </c>
      <c r="G72" s="7">
        <v>0.69</v>
      </c>
      <c r="H72" s="9">
        <v>42.78</v>
      </c>
      <c r="I72" s="9">
        <v>0.12252252252252253</v>
      </c>
      <c r="J72" s="9">
        <v>46.63</v>
      </c>
      <c r="K72" s="9">
        <v>0.12252252252252253</v>
      </c>
      <c r="L72" s="8">
        <v>13</v>
      </c>
      <c r="M72" s="12">
        <v>0.33</v>
      </c>
      <c r="N72" s="7">
        <v>8.5</v>
      </c>
      <c r="O72" s="1">
        <v>3.9</v>
      </c>
      <c r="Q72" s="10" t="s">
        <v>26</v>
      </c>
      <c r="R72" s="11" t="s">
        <v>5</v>
      </c>
    </row>
    <row r="73" spans="1:18" x14ac:dyDescent="0.2">
      <c r="A73" s="8">
        <v>2003</v>
      </c>
      <c r="B73" s="8">
        <v>2</v>
      </c>
      <c r="C73" s="8">
        <v>5</v>
      </c>
      <c r="D73" s="8">
        <v>0</v>
      </c>
      <c r="E73" s="8">
        <v>31</v>
      </c>
      <c r="F73" s="7">
        <v>18.399999999999999</v>
      </c>
      <c r="G73" s="7">
        <v>0.6</v>
      </c>
      <c r="H73" s="9">
        <v>43.5</v>
      </c>
      <c r="I73" s="9">
        <v>0.18306306306306305</v>
      </c>
      <c r="J73" s="9">
        <v>40.130000000000003</v>
      </c>
      <c r="K73" s="9">
        <v>0.18306306306306305</v>
      </c>
      <c r="L73" s="8">
        <v>10</v>
      </c>
      <c r="M73" s="12">
        <v>2</v>
      </c>
      <c r="N73" s="7">
        <v>7.8</v>
      </c>
      <c r="O73" s="1">
        <v>3</v>
      </c>
      <c r="Q73" s="10" t="s">
        <v>26</v>
      </c>
      <c r="R73" s="11" t="s">
        <v>5</v>
      </c>
    </row>
    <row r="74" spans="1:18" x14ac:dyDescent="0.2">
      <c r="A74" s="8">
        <v>2003</v>
      </c>
      <c r="B74" s="8">
        <v>2</v>
      </c>
      <c r="C74" s="8">
        <v>5</v>
      </c>
      <c r="D74" s="8">
        <v>17</v>
      </c>
      <c r="E74" s="8">
        <v>47</v>
      </c>
      <c r="F74" s="7">
        <v>36.43</v>
      </c>
      <c r="G74" s="7">
        <v>0.11</v>
      </c>
      <c r="H74" s="9">
        <v>43.82</v>
      </c>
      <c r="I74" s="9">
        <v>0.11711711711711713</v>
      </c>
      <c r="J74" s="9">
        <v>44.37</v>
      </c>
      <c r="K74" s="9">
        <v>0.11711711711711713</v>
      </c>
      <c r="L74" s="8">
        <v>5</v>
      </c>
      <c r="M74" s="12">
        <v>0.1</v>
      </c>
      <c r="N74" s="7">
        <v>7.2</v>
      </c>
      <c r="O74" s="1">
        <v>2.9</v>
      </c>
      <c r="Q74" s="10" t="s">
        <v>26</v>
      </c>
      <c r="R74" s="11" t="s">
        <v>5</v>
      </c>
    </row>
    <row r="75" spans="1:18" x14ac:dyDescent="0.2">
      <c r="A75" s="8">
        <v>2003</v>
      </c>
      <c r="B75" s="8">
        <v>2</v>
      </c>
      <c r="C75" s="8">
        <v>6</v>
      </c>
      <c r="D75" s="8">
        <v>0</v>
      </c>
      <c r="E75" s="8">
        <v>48</v>
      </c>
      <c r="F75" s="7">
        <v>4.5</v>
      </c>
      <c r="G75" s="7">
        <v>0.34</v>
      </c>
      <c r="H75" s="9">
        <v>42</v>
      </c>
      <c r="I75" s="9">
        <v>0.25225225225225223</v>
      </c>
      <c r="J75" s="9">
        <v>45.33</v>
      </c>
      <c r="K75" s="9">
        <v>0.25225225225225223</v>
      </c>
      <c r="L75" s="8">
        <v>11</v>
      </c>
      <c r="M75" s="12">
        <v>0.51</v>
      </c>
      <c r="N75" s="7">
        <v>8.3000000000000007</v>
      </c>
      <c r="O75" s="1">
        <v>3.6</v>
      </c>
      <c r="Q75" s="10" t="s">
        <v>26</v>
      </c>
      <c r="R75" s="11" t="s">
        <v>5</v>
      </c>
    </row>
    <row r="76" spans="1:18" x14ac:dyDescent="0.2">
      <c r="A76" s="8">
        <v>2003</v>
      </c>
      <c r="B76" s="8">
        <v>2</v>
      </c>
      <c r="C76" s="8">
        <v>6</v>
      </c>
      <c r="D76" s="8">
        <v>1</v>
      </c>
      <c r="E76" s="8">
        <v>32</v>
      </c>
      <c r="F76" s="7">
        <v>58.3</v>
      </c>
      <c r="G76" s="7">
        <v>0.64</v>
      </c>
      <c r="H76" s="9">
        <v>42.65</v>
      </c>
      <c r="I76" s="9">
        <v>0.15765765765765766</v>
      </c>
      <c r="J76" s="9">
        <v>45.58</v>
      </c>
      <c r="K76" s="9">
        <v>0.15765765765765766</v>
      </c>
      <c r="L76" s="8">
        <v>19</v>
      </c>
      <c r="M76" s="12">
        <v>0.42</v>
      </c>
      <c r="N76" s="7">
        <v>8.8000000000000007</v>
      </c>
      <c r="O76" s="1">
        <v>4</v>
      </c>
      <c r="Q76" s="10" t="s">
        <v>26</v>
      </c>
      <c r="R76" s="11" t="s">
        <v>5</v>
      </c>
    </row>
    <row r="77" spans="1:18" x14ac:dyDescent="0.2">
      <c r="A77" s="8">
        <v>2003</v>
      </c>
      <c r="B77" s="8">
        <v>2</v>
      </c>
      <c r="C77" s="8">
        <v>6</v>
      </c>
      <c r="D77" s="8">
        <v>3</v>
      </c>
      <c r="E77" s="8">
        <v>31</v>
      </c>
      <c r="F77" s="7">
        <v>36.6</v>
      </c>
      <c r="G77" s="7">
        <v>0.98</v>
      </c>
      <c r="H77" s="9">
        <v>41.98</v>
      </c>
      <c r="I77" s="9">
        <v>0.44684684684684683</v>
      </c>
      <c r="J77" s="9">
        <v>45.13</v>
      </c>
      <c r="K77" s="9">
        <v>0.44684684684684683</v>
      </c>
      <c r="L77" s="8">
        <v>10</v>
      </c>
      <c r="M77" s="12">
        <v>0.92</v>
      </c>
      <c r="N77" s="7">
        <v>8.3000000000000007</v>
      </c>
      <c r="O77" s="1">
        <v>3.4</v>
      </c>
      <c r="Q77" s="10" t="s">
        <v>26</v>
      </c>
      <c r="R77" s="11" t="s">
        <v>5</v>
      </c>
    </row>
    <row r="78" spans="1:18" x14ac:dyDescent="0.2">
      <c r="A78" s="8">
        <v>2003</v>
      </c>
      <c r="B78" s="8">
        <v>2</v>
      </c>
      <c r="C78" s="8">
        <v>6</v>
      </c>
      <c r="D78" s="8">
        <v>14</v>
      </c>
      <c r="E78" s="8">
        <v>2</v>
      </c>
      <c r="F78" s="7">
        <v>0.9</v>
      </c>
      <c r="G78" s="7">
        <v>0.44</v>
      </c>
      <c r="H78" s="9">
        <v>42.71</v>
      </c>
      <c r="I78" s="9">
        <v>0.10450450450450451</v>
      </c>
      <c r="J78" s="9">
        <v>46.93</v>
      </c>
      <c r="K78" s="9">
        <v>0.10450450450450451</v>
      </c>
      <c r="L78" s="8">
        <v>6</v>
      </c>
      <c r="M78" s="12">
        <v>0.19</v>
      </c>
      <c r="N78" s="7">
        <v>7.3</v>
      </c>
      <c r="O78" s="1">
        <v>3.7</v>
      </c>
      <c r="Q78" s="10" t="s">
        <v>26</v>
      </c>
      <c r="R78" s="11" t="s">
        <v>5</v>
      </c>
    </row>
    <row r="79" spans="1:18" x14ac:dyDescent="0.2">
      <c r="A79" s="8">
        <v>2003</v>
      </c>
      <c r="B79" s="8">
        <v>2</v>
      </c>
      <c r="C79" s="8">
        <v>7</v>
      </c>
      <c r="D79" s="8">
        <v>6</v>
      </c>
      <c r="E79" s="8">
        <v>24</v>
      </c>
      <c r="F79" s="7">
        <v>34.299999999999997</v>
      </c>
      <c r="G79" s="7">
        <v>0.6</v>
      </c>
      <c r="H79" s="9">
        <v>42.91</v>
      </c>
      <c r="I79" s="9">
        <v>0.31621621621621621</v>
      </c>
      <c r="J79" s="9">
        <v>45.14</v>
      </c>
      <c r="K79" s="9">
        <v>0.31621621621621621</v>
      </c>
      <c r="L79" s="8">
        <v>4</v>
      </c>
      <c r="M79" s="12">
        <v>0.35</v>
      </c>
      <c r="N79" s="7">
        <v>8.6</v>
      </c>
      <c r="O79" s="1">
        <v>3.9</v>
      </c>
      <c r="Q79" s="10" t="s">
        <v>26</v>
      </c>
      <c r="R79" s="11" t="s">
        <v>5</v>
      </c>
    </row>
    <row r="80" spans="1:18" x14ac:dyDescent="0.2">
      <c r="A80" s="8">
        <v>2003</v>
      </c>
      <c r="B80" s="8">
        <v>2</v>
      </c>
      <c r="C80" s="8">
        <v>7</v>
      </c>
      <c r="D80" s="8">
        <v>20</v>
      </c>
      <c r="E80" s="8">
        <v>36</v>
      </c>
      <c r="F80" s="7">
        <v>48.61</v>
      </c>
      <c r="G80" s="7">
        <v>0.05</v>
      </c>
      <c r="H80" s="9">
        <v>44.16</v>
      </c>
      <c r="I80" s="9">
        <v>5.4054054054054057E-2</v>
      </c>
      <c r="J80" s="9">
        <v>42.6</v>
      </c>
      <c r="K80" s="9">
        <v>5.4054054054054057E-2</v>
      </c>
      <c r="L80" s="8">
        <v>12</v>
      </c>
      <c r="M80" s="12">
        <v>1.3</v>
      </c>
      <c r="N80" s="7">
        <v>5</v>
      </c>
      <c r="O80" s="1">
        <v>1.8</v>
      </c>
      <c r="Q80" s="10" t="s">
        <v>26</v>
      </c>
      <c r="R80" s="11" t="s">
        <v>5</v>
      </c>
    </row>
    <row r="81" spans="1:18" x14ac:dyDescent="0.2">
      <c r="A81" s="8">
        <v>2003</v>
      </c>
      <c r="B81" s="8">
        <v>2</v>
      </c>
      <c r="C81" s="8">
        <v>7</v>
      </c>
      <c r="D81" s="8">
        <v>20</v>
      </c>
      <c r="E81" s="8">
        <v>44</v>
      </c>
      <c r="F81" s="7">
        <v>0</v>
      </c>
      <c r="G81" s="7">
        <v>0.05</v>
      </c>
      <c r="H81" s="9">
        <v>44.18</v>
      </c>
      <c r="I81" s="9">
        <v>5.4054054054054057E-2</v>
      </c>
      <c r="J81" s="9">
        <v>42.58</v>
      </c>
      <c r="K81" s="9">
        <v>5.4054054054054057E-2</v>
      </c>
      <c r="L81" s="8">
        <v>9</v>
      </c>
      <c r="M81" s="12">
        <v>1.3</v>
      </c>
      <c r="N81" s="7">
        <v>4.5</v>
      </c>
      <c r="O81" s="1">
        <v>1.8</v>
      </c>
      <c r="Q81" s="10" t="s">
        <v>26</v>
      </c>
      <c r="R81" s="11" t="s">
        <v>5</v>
      </c>
    </row>
    <row r="82" spans="1:18" x14ac:dyDescent="0.2">
      <c r="A82" s="8">
        <v>2003</v>
      </c>
      <c r="B82" s="8">
        <v>2</v>
      </c>
      <c r="C82" s="8">
        <v>7</v>
      </c>
      <c r="D82" s="8">
        <v>21</v>
      </c>
      <c r="E82" s="8">
        <v>1</v>
      </c>
      <c r="F82" s="7">
        <v>33.67</v>
      </c>
      <c r="G82" s="7">
        <v>0.09</v>
      </c>
      <c r="H82" s="9">
        <v>44.16</v>
      </c>
      <c r="I82" s="9">
        <v>5.4054054054054057E-2</v>
      </c>
      <c r="J82" s="9">
        <v>42.58</v>
      </c>
      <c r="K82" s="9">
        <v>5.4054054054054057E-2</v>
      </c>
      <c r="L82" s="8">
        <v>12</v>
      </c>
      <c r="M82" s="12">
        <v>1.3</v>
      </c>
      <c r="N82" s="7">
        <v>5.2</v>
      </c>
      <c r="O82" s="1">
        <v>2.4</v>
      </c>
      <c r="Q82" s="10" t="s">
        <v>26</v>
      </c>
      <c r="R82" s="11" t="s">
        <v>5</v>
      </c>
    </row>
    <row r="83" spans="1:18" x14ac:dyDescent="0.2">
      <c r="A83" s="8">
        <v>2003</v>
      </c>
      <c r="B83" s="8">
        <v>2</v>
      </c>
      <c r="C83" s="8">
        <v>8</v>
      </c>
      <c r="D83" s="8">
        <v>10</v>
      </c>
      <c r="E83" s="8">
        <v>53</v>
      </c>
      <c r="F83" s="7">
        <v>21.72</v>
      </c>
      <c r="G83" s="7">
        <v>0.03</v>
      </c>
      <c r="H83" s="9">
        <v>44.17</v>
      </c>
      <c r="I83" s="9">
        <v>3.6036036036036036E-2</v>
      </c>
      <c r="J83" s="9">
        <v>42.6</v>
      </c>
      <c r="K83" s="9">
        <v>3.6036036036036036E-2</v>
      </c>
      <c r="L83" s="8">
        <v>13</v>
      </c>
      <c r="M83" s="12">
        <v>0.7</v>
      </c>
      <c r="N83" s="7">
        <v>5.3</v>
      </c>
      <c r="O83" s="1">
        <v>2.4</v>
      </c>
      <c r="Q83" s="10" t="s">
        <v>26</v>
      </c>
      <c r="R83" s="11" t="s">
        <v>5</v>
      </c>
    </row>
    <row r="84" spans="1:18" x14ac:dyDescent="0.2">
      <c r="A84" s="8">
        <v>2003</v>
      </c>
      <c r="B84" s="8">
        <v>2</v>
      </c>
      <c r="C84" s="8">
        <v>10</v>
      </c>
      <c r="D84" s="8">
        <v>3</v>
      </c>
      <c r="E84" s="8">
        <v>42</v>
      </c>
      <c r="F84" s="7">
        <v>12.93</v>
      </c>
      <c r="G84" s="7">
        <v>0.08</v>
      </c>
      <c r="H84" s="9">
        <v>43.88</v>
      </c>
      <c r="I84" s="9">
        <v>4.504504504504505E-2</v>
      </c>
      <c r="J84" s="9">
        <v>42.62</v>
      </c>
      <c r="K84" s="9">
        <v>4.504504504504505E-2</v>
      </c>
      <c r="L84" s="8">
        <v>8</v>
      </c>
      <c r="M84" s="12">
        <v>1.1000000000000001</v>
      </c>
      <c r="N84" s="7">
        <v>3.5</v>
      </c>
      <c r="O84" s="1">
        <v>2</v>
      </c>
      <c r="Q84" s="10" t="s">
        <v>26</v>
      </c>
      <c r="R84" s="11" t="s">
        <v>5</v>
      </c>
    </row>
    <row r="85" spans="1:18" x14ac:dyDescent="0.2">
      <c r="A85" s="8">
        <v>2003</v>
      </c>
      <c r="B85" s="8">
        <v>2</v>
      </c>
      <c r="C85" s="8">
        <v>11</v>
      </c>
      <c r="D85" s="8">
        <v>8</v>
      </c>
      <c r="E85" s="8">
        <v>46</v>
      </c>
      <c r="F85" s="7">
        <v>1.59</v>
      </c>
      <c r="G85" s="7">
        <v>0.08</v>
      </c>
      <c r="H85" s="9">
        <v>44.16</v>
      </c>
      <c r="I85" s="9">
        <v>8.1081081081081086E-2</v>
      </c>
      <c r="J85" s="9">
        <v>42.6</v>
      </c>
      <c r="K85" s="9">
        <v>8.1081081081081086E-2</v>
      </c>
      <c r="L85" s="8">
        <v>12</v>
      </c>
      <c r="M85" s="12">
        <v>1.7</v>
      </c>
      <c r="N85" s="7">
        <v>4.8</v>
      </c>
      <c r="O85" s="1">
        <v>2.2999999999999998</v>
      </c>
      <c r="Q85" s="10" t="s">
        <v>26</v>
      </c>
      <c r="R85" s="11" t="s">
        <v>5</v>
      </c>
    </row>
    <row r="86" spans="1:18" x14ac:dyDescent="0.2">
      <c r="A86" s="8">
        <v>2003</v>
      </c>
      <c r="B86" s="8">
        <v>2</v>
      </c>
      <c r="C86" s="8">
        <v>11</v>
      </c>
      <c r="D86" s="8">
        <v>9</v>
      </c>
      <c r="E86" s="8">
        <v>33</v>
      </c>
      <c r="F86" s="7">
        <v>13.25</v>
      </c>
      <c r="G86" s="7">
        <v>0.06</v>
      </c>
      <c r="H86" s="9">
        <v>44.16</v>
      </c>
      <c r="I86" s="9">
        <v>6.3063063063063057E-2</v>
      </c>
      <c r="J86" s="9">
        <v>42.58</v>
      </c>
      <c r="K86" s="9">
        <v>6.3063063063063057E-2</v>
      </c>
      <c r="L86" s="8">
        <v>10</v>
      </c>
      <c r="M86" s="12">
        <v>1.6</v>
      </c>
      <c r="N86" s="7">
        <v>4.5999999999999996</v>
      </c>
      <c r="O86" s="1">
        <v>2</v>
      </c>
      <c r="Q86" s="10" t="s">
        <v>26</v>
      </c>
      <c r="R86" s="11" t="s">
        <v>5</v>
      </c>
    </row>
    <row r="87" spans="1:18" x14ac:dyDescent="0.2">
      <c r="A87" s="8">
        <v>2003</v>
      </c>
      <c r="B87" s="8">
        <v>2</v>
      </c>
      <c r="C87" s="8">
        <v>12</v>
      </c>
      <c r="D87" s="8">
        <v>5</v>
      </c>
      <c r="E87" s="8">
        <v>36</v>
      </c>
      <c r="F87" s="7">
        <v>34.96</v>
      </c>
      <c r="G87" s="7">
        <v>7.0000000000000007E-2</v>
      </c>
      <c r="H87" s="9">
        <v>44.18</v>
      </c>
      <c r="I87" s="9">
        <v>7.2072072072072071E-2</v>
      </c>
      <c r="J87" s="9">
        <v>42.57</v>
      </c>
      <c r="K87" s="9">
        <v>7.2072072072072071E-2</v>
      </c>
      <c r="L87" s="8">
        <v>11</v>
      </c>
      <c r="M87" s="12">
        <v>1.8</v>
      </c>
      <c r="N87" s="7">
        <v>6.3</v>
      </c>
      <c r="O87" s="1">
        <v>2.9</v>
      </c>
      <c r="Q87" s="10" t="s">
        <v>26</v>
      </c>
      <c r="R87" s="11" t="s">
        <v>5</v>
      </c>
    </row>
    <row r="88" spans="1:18" x14ac:dyDescent="0.2">
      <c r="A88" s="8">
        <v>2003</v>
      </c>
      <c r="B88" s="8">
        <v>2</v>
      </c>
      <c r="C88" s="8">
        <v>12</v>
      </c>
      <c r="D88" s="8">
        <v>9</v>
      </c>
      <c r="E88" s="8">
        <v>6</v>
      </c>
      <c r="F88" s="7">
        <v>17.25</v>
      </c>
      <c r="G88" s="7">
        <v>7.0000000000000007E-2</v>
      </c>
      <c r="H88" s="9">
        <v>44.16</v>
      </c>
      <c r="I88" s="9">
        <v>7.2072072072072071E-2</v>
      </c>
      <c r="J88" s="9">
        <v>42.58</v>
      </c>
      <c r="K88" s="9">
        <v>7.2072072072072071E-2</v>
      </c>
      <c r="L88" s="8">
        <v>11</v>
      </c>
      <c r="M88" s="12">
        <v>1.7</v>
      </c>
      <c r="N88" s="7">
        <v>5.7</v>
      </c>
      <c r="O88" s="1">
        <v>2.7</v>
      </c>
      <c r="Q88" s="10" t="s">
        <v>26</v>
      </c>
      <c r="R88" s="11" t="s">
        <v>5</v>
      </c>
    </row>
    <row r="89" spans="1:18" x14ac:dyDescent="0.2">
      <c r="A89" s="8">
        <v>2003</v>
      </c>
      <c r="B89" s="8">
        <v>2</v>
      </c>
      <c r="C89" s="8">
        <v>13</v>
      </c>
      <c r="D89" s="8">
        <v>9</v>
      </c>
      <c r="E89" s="8">
        <v>1</v>
      </c>
      <c r="F89" s="7">
        <v>7.77</v>
      </c>
      <c r="G89" s="7">
        <v>0.01</v>
      </c>
      <c r="H89" s="9">
        <v>43.3</v>
      </c>
      <c r="I89" s="9">
        <v>1.8018018018018018E-2</v>
      </c>
      <c r="J89" s="9">
        <v>43.42</v>
      </c>
      <c r="K89" s="9">
        <v>1.8018018018018018E-2</v>
      </c>
      <c r="L89" s="8">
        <v>10</v>
      </c>
      <c r="M89" s="12">
        <v>1.4</v>
      </c>
      <c r="N89" s="7">
        <v>6</v>
      </c>
      <c r="O89" s="1">
        <v>2.8</v>
      </c>
      <c r="Q89" s="10" t="s">
        <v>26</v>
      </c>
      <c r="R89" s="11" t="s">
        <v>5</v>
      </c>
    </row>
    <row r="90" spans="1:18" x14ac:dyDescent="0.2">
      <c r="A90" s="8">
        <v>2003</v>
      </c>
      <c r="B90" s="8">
        <v>2</v>
      </c>
      <c r="C90" s="8">
        <v>13</v>
      </c>
      <c r="D90" s="8">
        <v>22</v>
      </c>
      <c r="E90" s="8">
        <v>45</v>
      </c>
      <c r="F90" s="7">
        <v>8.34</v>
      </c>
      <c r="G90" s="7">
        <v>7.0000000000000007E-2</v>
      </c>
      <c r="H90" s="9">
        <v>44.16</v>
      </c>
      <c r="I90" s="9">
        <v>7.2072072072072071E-2</v>
      </c>
      <c r="J90" s="9">
        <v>42.58</v>
      </c>
      <c r="K90" s="9">
        <v>7.2072072072072071E-2</v>
      </c>
      <c r="L90" s="8">
        <v>11</v>
      </c>
      <c r="M90" s="12">
        <v>1.5</v>
      </c>
      <c r="N90" s="7">
        <v>5.2</v>
      </c>
      <c r="O90" s="1">
        <v>2.2999999999999998</v>
      </c>
      <c r="Q90" s="10" t="s">
        <v>26</v>
      </c>
      <c r="R90" s="11" t="s">
        <v>5</v>
      </c>
    </row>
    <row r="91" spans="1:18" x14ac:dyDescent="0.2">
      <c r="A91" s="8">
        <v>2003</v>
      </c>
      <c r="B91" s="8">
        <v>2</v>
      </c>
      <c r="C91" s="8">
        <v>14</v>
      </c>
      <c r="D91" s="8">
        <v>6</v>
      </c>
      <c r="E91" s="8">
        <v>4</v>
      </c>
      <c r="F91" s="7">
        <v>30.31</v>
      </c>
      <c r="G91" s="7">
        <v>0.05</v>
      </c>
      <c r="H91" s="9">
        <v>44.11</v>
      </c>
      <c r="I91" s="9">
        <v>5.4054054054054057E-2</v>
      </c>
      <c r="J91" s="9">
        <v>42.7</v>
      </c>
      <c r="K91" s="9">
        <v>5.4054054054054057E-2</v>
      </c>
      <c r="L91" s="8">
        <v>19</v>
      </c>
      <c r="M91" s="12">
        <v>0.4</v>
      </c>
      <c r="N91" s="7">
        <v>5.9</v>
      </c>
      <c r="O91" s="1">
        <v>2.9</v>
      </c>
      <c r="Q91" s="10" t="s">
        <v>26</v>
      </c>
      <c r="R91" s="11" t="s">
        <v>5</v>
      </c>
    </row>
    <row r="92" spans="1:18" x14ac:dyDescent="0.2">
      <c r="A92" s="8">
        <v>2003</v>
      </c>
      <c r="B92" s="8">
        <v>2</v>
      </c>
      <c r="C92" s="8">
        <v>14</v>
      </c>
      <c r="D92" s="8">
        <v>11</v>
      </c>
      <c r="E92" s="8">
        <v>44</v>
      </c>
      <c r="F92" s="7">
        <v>51.35</v>
      </c>
      <c r="G92" s="7">
        <v>0.16</v>
      </c>
      <c r="H92" s="9">
        <v>44.14</v>
      </c>
      <c r="I92" s="9">
        <v>0.83783783783783794</v>
      </c>
      <c r="J92" s="9">
        <v>40.799999999999997</v>
      </c>
      <c r="K92" s="9">
        <v>0.83783783783783794</v>
      </c>
      <c r="L92" s="8">
        <v>8</v>
      </c>
      <c r="M92" s="12">
        <v>0.4</v>
      </c>
      <c r="N92" s="7">
        <v>7.5</v>
      </c>
      <c r="O92" s="1">
        <v>3.3</v>
      </c>
      <c r="Q92" s="10" t="s">
        <v>26</v>
      </c>
      <c r="R92" s="11" t="s">
        <v>5</v>
      </c>
    </row>
    <row r="93" spans="1:18" x14ac:dyDescent="0.2">
      <c r="A93" s="8">
        <v>2003</v>
      </c>
      <c r="B93" s="8">
        <v>2</v>
      </c>
      <c r="C93" s="8">
        <v>14</v>
      </c>
      <c r="D93" s="8">
        <v>16</v>
      </c>
      <c r="E93" s="8">
        <v>42</v>
      </c>
      <c r="F93" s="7">
        <v>13.04</v>
      </c>
      <c r="G93" s="7">
        <v>0.09</v>
      </c>
      <c r="H93" s="9">
        <v>44.2</v>
      </c>
      <c r="I93" s="9">
        <v>6.3063063063063057E-2</v>
      </c>
      <c r="J93" s="9">
        <v>42.68</v>
      </c>
      <c r="K93" s="9">
        <v>6.3063063063063057E-2</v>
      </c>
      <c r="L93" s="8">
        <v>5</v>
      </c>
      <c r="M93" s="12">
        <v>3.6</v>
      </c>
      <c r="N93" s="7">
        <v>4.8</v>
      </c>
      <c r="O93" s="1">
        <v>2.5</v>
      </c>
      <c r="Q93" s="10" t="s">
        <v>26</v>
      </c>
      <c r="R93" s="11" t="s">
        <v>5</v>
      </c>
    </row>
    <row r="94" spans="1:18" x14ac:dyDescent="0.2">
      <c r="A94" s="8">
        <v>2003</v>
      </c>
      <c r="B94" s="8">
        <v>2</v>
      </c>
      <c r="C94" s="8">
        <v>15</v>
      </c>
      <c r="D94" s="8">
        <v>6</v>
      </c>
      <c r="E94" s="8">
        <v>27</v>
      </c>
      <c r="F94" s="7">
        <v>33.56</v>
      </c>
      <c r="G94" s="7">
        <v>0.08</v>
      </c>
      <c r="H94" s="9">
        <v>43.86</v>
      </c>
      <c r="I94" s="9">
        <v>0.16216216216216217</v>
      </c>
      <c r="J94" s="9">
        <v>41.36</v>
      </c>
      <c r="K94" s="9">
        <v>0.16216216216216217</v>
      </c>
      <c r="L94" s="8">
        <v>14</v>
      </c>
      <c r="M94" s="12">
        <v>9.1999999999999993</v>
      </c>
      <c r="N94" s="7">
        <v>6.3</v>
      </c>
      <c r="O94" s="1">
        <v>2.8</v>
      </c>
      <c r="Q94" s="10" t="s">
        <v>26</v>
      </c>
      <c r="R94" s="11" t="s">
        <v>5</v>
      </c>
    </row>
    <row r="95" spans="1:18" x14ac:dyDescent="0.2">
      <c r="A95" s="8">
        <v>2003</v>
      </c>
      <c r="B95" s="8">
        <v>2</v>
      </c>
      <c r="C95" s="8">
        <v>15</v>
      </c>
      <c r="D95" s="8">
        <v>16</v>
      </c>
      <c r="E95" s="8">
        <v>30</v>
      </c>
      <c r="F95" s="7">
        <v>18.7</v>
      </c>
      <c r="G95" s="7">
        <v>0.34</v>
      </c>
      <c r="H95" s="9">
        <v>43.3</v>
      </c>
      <c r="I95" s="9">
        <v>0.62162162162162171</v>
      </c>
      <c r="J95" s="9">
        <v>41.49</v>
      </c>
      <c r="K95" s="9">
        <v>0.62162162162162171</v>
      </c>
      <c r="L95" s="8">
        <v>5</v>
      </c>
      <c r="M95" s="12">
        <v>0.6</v>
      </c>
      <c r="N95" s="7">
        <v>6.8</v>
      </c>
      <c r="O95" s="1">
        <v>2.9</v>
      </c>
      <c r="Q95" s="10" t="s">
        <v>26</v>
      </c>
      <c r="R95" s="11" t="s">
        <v>5</v>
      </c>
    </row>
    <row r="96" spans="1:18" x14ac:dyDescent="0.2">
      <c r="A96" s="8">
        <v>2003</v>
      </c>
      <c r="B96" s="8">
        <v>2</v>
      </c>
      <c r="C96" s="8">
        <v>15</v>
      </c>
      <c r="D96" s="8">
        <v>19</v>
      </c>
      <c r="E96" s="8">
        <v>34</v>
      </c>
      <c r="F96" s="7">
        <v>9.6</v>
      </c>
      <c r="G96" s="7">
        <v>0.34</v>
      </c>
      <c r="H96" s="9">
        <v>43.47</v>
      </c>
      <c r="I96" s="9">
        <v>0.21801801801801801</v>
      </c>
      <c r="J96" s="9">
        <v>41.35</v>
      </c>
      <c r="K96" s="9">
        <v>0.21801801801801801</v>
      </c>
      <c r="L96" s="8">
        <v>14</v>
      </c>
      <c r="M96" s="12">
        <v>0.47</v>
      </c>
      <c r="N96" s="7">
        <v>7.6</v>
      </c>
      <c r="O96" s="1">
        <v>3.4</v>
      </c>
      <c r="Q96" s="10" t="s">
        <v>26</v>
      </c>
      <c r="R96" s="11" t="s">
        <v>5</v>
      </c>
    </row>
    <row r="97" spans="1:18" x14ac:dyDescent="0.2">
      <c r="A97" s="8">
        <v>2003</v>
      </c>
      <c r="B97" s="8">
        <v>2</v>
      </c>
      <c r="C97" s="8">
        <v>16</v>
      </c>
      <c r="D97" s="8">
        <v>17</v>
      </c>
      <c r="E97" s="8">
        <v>9</v>
      </c>
      <c r="F97" s="7">
        <v>55.97</v>
      </c>
      <c r="G97" s="7">
        <v>0.16</v>
      </c>
      <c r="H97" s="9">
        <v>45.08</v>
      </c>
      <c r="I97" s="9">
        <v>0.66126126126126128</v>
      </c>
      <c r="J97" s="9">
        <v>41.96</v>
      </c>
      <c r="K97" s="9">
        <v>0.66126126126126128</v>
      </c>
      <c r="L97" s="8">
        <v>14</v>
      </c>
      <c r="M97" s="12">
        <v>17.7</v>
      </c>
      <c r="N97" s="7">
        <v>6.5</v>
      </c>
      <c r="O97" s="1">
        <v>3</v>
      </c>
      <c r="Q97" s="10" t="s">
        <v>26</v>
      </c>
      <c r="R97" s="11" t="s">
        <v>5</v>
      </c>
    </row>
    <row r="98" spans="1:18" x14ac:dyDescent="0.2">
      <c r="A98" s="8">
        <v>2003</v>
      </c>
      <c r="B98" s="8">
        <v>2</v>
      </c>
      <c r="C98" s="8">
        <v>17</v>
      </c>
      <c r="D98" s="8">
        <v>2</v>
      </c>
      <c r="E98" s="8">
        <v>55</v>
      </c>
      <c r="F98" s="7">
        <v>40.1</v>
      </c>
      <c r="G98" s="7">
        <v>0.32</v>
      </c>
      <c r="H98" s="9">
        <v>42.01</v>
      </c>
      <c r="I98" s="9">
        <v>0.23423423423423426</v>
      </c>
      <c r="J98" s="9">
        <v>46.24</v>
      </c>
      <c r="K98" s="9">
        <v>0.23423423423423426</v>
      </c>
      <c r="L98" s="8">
        <v>26</v>
      </c>
      <c r="M98" s="12">
        <v>0.43</v>
      </c>
      <c r="N98" s="7">
        <v>8.8000000000000007</v>
      </c>
      <c r="O98" s="1">
        <v>3.8</v>
      </c>
      <c r="Q98" s="10" t="s">
        <v>26</v>
      </c>
      <c r="R98" s="11" t="s">
        <v>5</v>
      </c>
    </row>
    <row r="99" spans="1:18" x14ac:dyDescent="0.2">
      <c r="A99" s="8">
        <v>2003</v>
      </c>
      <c r="B99" s="8">
        <v>2</v>
      </c>
      <c r="C99" s="8">
        <v>17</v>
      </c>
      <c r="D99" s="8">
        <v>16</v>
      </c>
      <c r="E99" s="8">
        <v>16</v>
      </c>
      <c r="F99" s="7">
        <v>40.07</v>
      </c>
      <c r="G99" s="7">
        <v>0.06</v>
      </c>
      <c r="H99" s="9">
        <v>44.17</v>
      </c>
      <c r="I99" s="9">
        <v>4.504504504504505E-2</v>
      </c>
      <c r="J99" s="9">
        <v>42.58</v>
      </c>
      <c r="K99" s="9">
        <v>4.504504504504505E-2</v>
      </c>
      <c r="L99" s="8">
        <v>10</v>
      </c>
      <c r="M99" s="12">
        <v>1.3</v>
      </c>
      <c r="N99" s="7">
        <v>6.1</v>
      </c>
      <c r="O99" s="1">
        <v>2.9</v>
      </c>
      <c r="Q99" s="10" t="s">
        <v>26</v>
      </c>
      <c r="R99" s="11" t="s">
        <v>5</v>
      </c>
    </row>
    <row r="100" spans="1:18" x14ac:dyDescent="0.2">
      <c r="A100" s="8">
        <v>2003</v>
      </c>
      <c r="B100" s="8">
        <v>2</v>
      </c>
      <c r="C100" s="8">
        <v>17</v>
      </c>
      <c r="D100" s="8">
        <v>16</v>
      </c>
      <c r="E100" s="8">
        <v>19</v>
      </c>
      <c r="F100" s="7">
        <v>46.9</v>
      </c>
      <c r="G100" s="7">
        <v>7.0000000000000007E-2</v>
      </c>
      <c r="H100" s="9">
        <v>44.18</v>
      </c>
      <c r="I100" s="9">
        <v>7.2072072072072071E-2</v>
      </c>
      <c r="J100" s="9">
        <v>42.59</v>
      </c>
      <c r="K100" s="9">
        <v>7.2072072072072071E-2</v>
      </c>
      <c r="L100" s="8">
        <v>9</v>
      </c>
      <c r="M100" s="12">
        <v>2</v>
      </c>
      <c r="N100" s="7">
        <v>4.0999999999999996</v>
      </c>
      <c r="O100" s="1">
        <v>1.8</v>
      </c>
      <c r="Q100" s="10" t="s">
        <v>26</v>
      </c>
      <c r="R100" s="11" t="s">
        <v>5</v>
      </c>
    </row>
    <row r="101" spans="1:18" x14ac:dyDescent="0.2">
      <c r="A101" s="8">
        <v>2003</v>
      </c>
      <c r="B101" s="8">
        <v>2</v>
      </c>
      <c r="C101" s="8">
        <v>17</v>
      </c>
      <c r="D101" s="8">
        <v>16</v>
      </c>
      <c r="E101" s="8">
        <v>29</v>
      </c>
      <c r="F101" s="7">
        <v>55.49</v>
      </c>
      <c r="G101" s="7">
        <v>0.06</v>
      </c>
      <c r="H101" s="9">
        <v>44.16</v>
      </c>
      <c r="I101" s="9">
        <v>6.3063063063063057E-2</v>
      </c>
      <c r="J101" s="9">
        <v>42.58</v>
      </c>
      <c r="K101" s="9">
        <v>6.3063063063063057E-2</v>
      </c>
      <c r="L101" s="8">
        <v>11</v>
      </c>
      <c r="M101" s="12">
        <v>1.5</v>
      </c>
      <c r="N101" s="7">
        <v>4.5999999999999996</v>
      </c>
      <c r="O101" s="1">
        <v>2.1</v>
      </c>
      <c r="Q101" s="10" t="s">
        <v>26</v>
      </c>
      <c r="R101" s="11" t="s">
        <v>5</v>
      </c>
    </row>
    <row r="102" spans="1:18" x14ac:dyDescent="0.2">
      <c r="A102" s="8">
        <v>2003</v>
      </c>
      <c r="B102" s="8">
        <v>2</v>
      </c>
      <c r="C102" s="8">
        <v>17</v>
      </c>
      <c r="D102" s="8">
        <v>16</v>
      </c>
      <c r="E102" s="8">
        <v>34</v>
      </c>
      <c r="F102" s="7">
        <v>51.1</v>
      </c>
      <c r="G102" s="7">
        <v>0.21</v>
      </c>
      <c r="H102" s="9">
        <v>44.18</v>
      </c>
      <c r="I102" s="9">
        <v>6.4864864864864868E-2</v>
      </c>
      <c r="J102" s="9">
        <v>42.58</v>
      </c>
      <c r="K102" s="9">
        <v>6.4864864864864868E-2</v>
      </c>
      <c r="L102" s="8">
        <v>14</v>
      </c>
      <c r="M102" s="12">
        <v>0.16</v>
      </c>
      <c r="N102" s="7">
        <v>6.9</v>
      </c>
      <c r="O102" s="1">
        <v>3.4</v>
      </c>
      <c r="Q102" s="10" t="s">
        <v>26</v>
      </c>
      <c r="R102" s="11" t="s">
        <v>5</v>
      </c>
    </row>
    <row r="103" spans="1:18" x14ac:dyDescent="0.2">
      <c r="A103" s="8">
        <v>2003</v>
      </c>
      <c r="B103" s="8">
        <v>2</v>
      </c>
      <c r="C103" s="8">
        <v>17</v>
      </c>
      <c r="D103" s="8">
        <v>16</v>
      </c>
      <c r="E103" s="8">
        <v>38</v>
      </c>
      <c r="F103" s="7">
        <v>42.38</v>
      </c>
      <c r="G103" s="7">
        <v>7.0000000000000007E-2</v>
      </c>
      <c r="H103" s="9">
        <v>44.17</v>
      </c>
      <c r="I103" s="9">
        <v>4.504504504504505E-2</v>
      </c>
      <c r="J103" s="9">
        <v>42.58</v>
      </c>
      <c r="K103" s="9">
        <v>4.504504504504505E-2</v>
      </c>
      <c r="L103" s="8">
        <v>9</v>
      </c>
      <c r="M103" s="12">
        <v>1.6</v>
      </c>
      <c r="N103" s="7">
        <v>5</v>
      </c>
      <c r="O103" s="1">
        <v>2.2999999999999998</v>
      </c>
      <c r="Q103" s="10" t="s">
        <v>26</v>
      </c>
      <c r="R103" s="11" t="s">
        <v>5</v>
      </c>
    </row>
    <row r="104" spans="1:18" x14ac:dyDescent="0.2">
      <c r="A104" s="8">
        <v>2003</v>
      </c>
      <c r="B104" s="8">
        <v>2</v>
      </c>
      <c r="C104" s="8">
        <v>17</v>
      </c>
      <c r="D104" s="8">
        <v>19</v>
      </c>
      <c r="E104" s="8">
        <v>38</v>
      </c>
      <c r="F104" s="7">
        <v>9.4</v>
      </c>
      <c r="G104" s="7">
        <v>0.66</v>
      </c>
      <c r="H104" s="9">
        <v>43.02</v>
      </c>
      <c r="I104" s="9">
        <v>0.32702702702702702</v>
      </c>
      <c r="J104" s="9">
        <v>47.07</v>
      </c>
      <c r="K104" s="9">
        <v>0.32702702702702702</v>
      </c>
      <c r="L104" s="8">
        <v>10</v>
      </c>
      <c r="M104" s="12">
        <v>0.5</v>
      </c>
      <c r="N104" s="7">
        <v>7.7</v>
      </c>
      <c r="O104" s="1">
        <v>3.7</v>
      </c>
      <c r="Q104" s="10" t="s">
        <v>26</v>
      </c>
      <c r="R104" s="11" t="s">
        <v>5</v>
      </c>
    </row>
    <row r="105" spans="1:18" x14ac:dyDescent="0.2">
      <c r="A105" s="8">
        <v>2003</v>
      </c>
      <c r="B105" s="8">
        <v>2</v>
      </c>
      <c r="C105" s="8">
        <v>18</v>
      </c>
      <c r="D105" s="8">
        <v>1</v>
      </c>
      <c r="E105" s="8">
        <v>11</v>
      </c>
      <c r="F105" s="7">
        <v>43.19</v>
      </c>
      <c r="G105" s="7">
        <v>0.09</v>
      </c>
      <c r="H105" s="9">
        <v>44.26</v>
      </c>
      <c r="I105" s="9">
        <v>0.10810810810810811</v>
      </c>
      <c r="J105" s="9">
        <v>42.48</v>
      </c>
      <c r="K105" s="9">
        <v>0.10810810810810811</v>
      </c>
      <c r="L105" s="8">
        <v>13</v>
      </c>
      <c r="M105" s="12">
        <v>3.7</v>
      </c>
      <c r="N105" s="7">
        <v>4.0999999999999996</v>
      </c>
      <c r="O105" s="1">
        <v>1.8</v>
      </c>
      <c r="Q105" s="10" t="s">
        <v>26</v>
      </c>
      <c r="R105" s="11" t="s">
        <v>5</v>
      </c>
    </row>
    <row r="106" spans="1:18" x14ac:dyDescent="0.2">
      <c r="A106" s="8">
        <v>2003</v>
      </c>
      <c r="B106" s="8">
        <v>2</v>
      </c>
      <c r="C106" s="8">
        <v>18</v>
      </c>
      <c r="D106" s="8">
        <v>16</v>
      </c>
      <c r="E106" s="8">
        <v>10</v>
      </c>
      <c r="F106" s="7">
        <v>34.4</v>
      </c>
      <c r="G106" s="7">
        <v>0.45</v>
      </c>
      <c r="H106" s="9">
        <v>43.59</v>
      </c>
      <c r="I106" s="9">
        <v>0.21261261261261261</v>
      </c>
      <c r="J106" s="9">
        <v>44.21</v>
      </c>
      <c r="K106" s="9">
        <v>0.21261261261261261</v>
      </c>
      <c r="L106" s="8">
        <v>15</v>
      </c>
      <c r="M106" s="12">
        <v>0.3</v>
      </c>
      <c r="N106" s="7">
        <v>8.5</v>
      </c>
      <c r="O106" s="1">
        <v>3.7</v>
      </c>
      <c r="Q106" s="10" t="s">
        <v>26</v>
      </c>
      <c r="R106" s="11" t="s">
        <v>5</v>
      </c>
    </row>
    <row r="107" spans="1:18" x14ac:dyDescent="0.2">
      <c r="A107" s="8">
        <v>2003</v>
      </c>
      <c r="B107" s="8">
        <v>2</v>
      </c>
      <c r="C107" s="8">
        <v>19</v>
      </c>
      <c r="D107" s="8">
        <v>14</v>
      </c>
      <c r="E107" s="8">
        <v>1</v>
      </c>
      <c r="F107" s="7">
        <v>47.6</v>
      </c>
      <c r="G107" s="7">
        <v>0.47</v>
      </c>
      <c r="H107" s="9">
        <v>44.16</v>
      </c>
      <c r="I107" s="9">
        <v>0.14594594594594595</v>
      </c>
      <c r="J107" s="9">
        <v>42.58</v>
      </c>
      <c r="K107" s="9">
        <v>0.14594594594594595</v>
      </c>
      <c r="L107" s="8">
        <v>8</v>
      </c>
      <c r="M107" s="12">
        <v>0.31</v>
      </c>
      <c r="N107" s="7">
        <v>7.2</v>
      </c>
      <c r="O107" s="1">
        <v>2.9</v>
      </c>
      <c r="Q107" s="10" t="s">
        <v>26</v>
      </c>
      <c r="R107" s="11" t="s">
        <v>5</v>
      </c>
    </row>
    <row r="108" spans="1:18" x14ac:dyDescent="0.2">
      <c r="A108" s="8">
        <v>2003</v>
      </c>
      <c r="B108" s="8">
        <v>2</v>
      </c>
      <c r="C108" s="8">
        <v>19</v>
      </c>
      <c r="D108" s="8">
        <v>14</v>
      </c>
      <c r="E108" s="8">
        <v>13</v>
      </c>
      <c r="F108" s="7">
        <v>1.24</v>
      </c>
      <c r="G108" s="7">
        <v>0.04</v>
      </c>
      <c r="H108" s="9">
        <v>44.18</v>
      </c>
      <c r="I108" s="9">
        <v>7.2072072072072071E-2</v>
      </c>
      <c r="J108" s="9">
        <v>42.61</v>
      </c>
      <c r="K108" s="9">
        <v>7.2072072072072071E-2</v>
      </c>
      <c r="L108" s="8">
        <v>13</v>
      </c>
      <c r="M108" s="12">
        <v>2.4</v>
      </c>
      <c r="N108" s="7">
        <v>4.7</v>
      </c>
      <c r="O108" s="1">
        <v>2.2999999999999998</v>
      </c>
      <c r="Q108" s="10" t="s">
        <v>26</v>
      </c>
      <c r="R108" s="11" t="s">
        <v>5</v>
      </c>
    </row>
    <row r="109" spans="1:18" x14ac:dyDescent="0.2">
      <c r="A109" s="8">
        <v>2003</v>
      </c>
      <c r="B109" s="8">
        <v>2</v>
      </c>
      <c r="C109" s="8">
        <v>19</v>
      </c>
      <c r="D109" s="8">
        <v>18</v>
      </c>
      <c r="E109" s="8">
        <v>9</v>
      </c>
      <c r="F109" s="7">
        <v>3.95</v>
      </c>
      <c r="G109" s="7">
        <v>7.0000000000000007E-2</v>
      </c>
      <c r="H109" s="9">
        <v>44.17</v>
      </c>
      <c r="I109" s="9">
        <v>5.4054054054054057E-2</v>
      </c>
      <c r="J109" s="9">
        <v>42.58</v>
      </c>
      <c r="K109" s="9">
        <v>5.4054054054054057E-2</v>
      </c>
      <c r="L109" s="8">
        <v>10</v>
      </c>
      <c r="M109" s="12">
        <v>1.6</v>
      </c>
      <c r="N109" s="7">
        <v>4.7</v>
      </c>
      <c r="O109" s="1">
        <v>2.2999999999999998</v>
      </c>
      <c r="Q109" s="10" t="s">
        <v>26</v>
      </c>
      <c r="R109" s="11" t="s">
        <v>5</v>
      </c>
    </row>
    <row r="110" spans="1:18" x14ac:dyDescent="0.2">
      <c r="A110" s="8">
        <v>2003</v>
      </c>
      <c r="B110" s="8">
        <v>2</v>
      </c>
      <c r="C110" s="8">
        <v>20</v>
      </c>
      <c r="D110" s="8">
        <v>21</v>
      </c>
      <c r="E110" s="8">
        <v>59</v>
      </c>
      <c r="F110" s="7">
        <v>49.6</v>
      </c>
      <c r="G110" s="7">
        <v>0.78</v>
      </c>
      <c r="H110" s="9">
        <v>43.35</v>
      </c>
      <c r="I110" s="9">
        <v>0.44864864864864873</v>
      </c>
      <c r="J110" s="9">
        <v>46.06</v>
      </c>
      <c r="K110" s="9">
        <v>0.44864864864864873</v>
      </c>
      <c r="L110" s="8">
        <v>14</v>
      </c>
      <c r="M110" s="12">
        <v>0.7</v>
      </c>
      <c r="N110" s="7">
        <v>8.6999999999999993</v>
      </c>
      <c r="O110" s="1">
        <v>3.9</v>
      </c>
      <c r="Q110" s="10" t="s">
        <v>26</v>
      </c>
      <c r="R110" s="11" t="s">
        <v>5</v>
      </c>
    </row>
    <row r="111" spans="1:18" x14ac:dyDescent="0.2">
      <c r="A111" s="8">
        <v>2003</v>
      </c>
      <c r="B111" s="8">
        <v>2</v>
      </c>
      <c r="C111" s="8">
        <v>23</v>
      </c>
      <c r="D111" s="8">
        <v>6</v>
      </c>
      <c r="E111" s="8">
        <v>38</v>
      </c>
      <c r="F111" s="7">
        <v>45.9</v>
      </c>
      <c r="G111" s="7">
        <v>0.71</v>
      </c>
      <c r="H111" s="9">
        <v>42.86</v>
      </c>
      <c r="I111" s="9">
        <v>0.66216216216216217</v>
      </c>
      <c r="J111" s="9">
        <v>44.24</v>
      </c>
      <c r="K111" s="9">
        <v>0.66216216216216217</v>
      </c>
      <c r="L111" s="8">
        <v>14</v>
      </c>
      <c r="M111" s="12">
        <v>0.76</v>
      </c>
      <c r="N111" s="7">
        <v>6.5</v>
      </c>
      <c r="O111" s="1">
        <v>2.6</v>
      </c>
      <c r="Q111" s="10" t="s">
        <v>26</v>
      </c>
      <c r="R111" s="11" t="s">
        <v>5</v>
      </c>
    </row>
    <row r="112" spans="1:18" x14ac:dyDescent="0.2">
      <c r="A112" s="8">
        <v>2003</v>
      </c>
      <c r="B112" s="8">
        <v>2</v>
      </c>
      <c r="C112" s="8">
        <v>23</v>
      </c>
      <c r="D112" s="8">
        <v>15</v>
      </c>
      <c r="E112" s="8">
        <v>20</v>
      </c>
      <c r="F112" s="7">
        <v>3.7</v>
      </c>
      <c r="G112" s="7">
        <v>0.54</v>
      </c>
      <c r="H112" s="9">
        <v>42.82</v>
      </c>
      <c r="I112" s="9">
        <v>0.39549549549549545</v>
      </c>
      <c r="J112" s="9">
        <v>44.37</v>
      </c>
      <c r="K112" s="9">
        <v>0.39549549549549545</v>
      </c>
      <c r="L112" s="8">
        <v>4</v>
      </c>
      <c r="M112" s="12">
        <v>0.44</v>
      </c>
      <c r="N112" s="7">
        <v>6.5</v>
      </c>
      <c r="O112" s="1">
        <v>2.7</v>
      </c>
      <c r="Q112" s="10" t="s">
        <v>26</v>
      </c>
      <c r="R112" s="11" t="s">
        <v>5</v>
      </c>
    </row>
    <row r="113" spans="1:18" x14ac:dyDescent="0.2">
      <c r="A113" s="8">
        <v>2003</v>
      </c>
      <c r="B113" s="8">
        <v>2</v>
      </c>
      <c r="C113" s="8">
        <v>24</v>
      </c>
      <c r="D113" s="8">
        <v>7</v>
      </c>
      <c r="E113" s="8">
        <v>45</v>
      </c>
      <c r="F113" s="7">
        <v>27.3</v>
      </c>
      <c r="G113" s="7">
        <v>0.65</v>
      </c>
      <c r="H113" s="9">
        <v>43.17</v>
      </c>
      <c r="I113" s="9">
        <v>0.33243243243243242</v>
      </c>
      <c r="J113" s="9">
        <v>45.91</v>
      </c>
      <c r="K113" s="9">
        <v>0.33243243243243242</v>
      </c>
      <c r="L113" s="8">
        <v>12</v>
      </c>
      <c r="M113" s="12">
        <v>0.5</v>
      </c>
      <c r="N113" s="7">
        <v>8.4</v>
      </c>
      <c r="O113" s="1">
        <v>3.5</v>
      </c>
      <c r="Q113" s="10" t="s">
        <v>26</v>
      </c>
      <c r="R113" s="11" t="s">
        <v>5</v>
      </c>
    </row>
    <row r="114" spans="1:18" x14ac:dyDescent="0.2">
      <c r="A114" s="8">
        <v>2003</v>
      </c>
      <c r="B114" s="8">
        <v>2</v>
      </c>
      <c r="C114" s="8">
        <v>24</v>
      </c>
      <c r="D114" s="8">
        <v>21</v>
      </c>
      <c r="E114" s="8">
        <v>51</v>
      </c>
      <c r="F114" s="7">
        <v>57.9</v>
      </c>
      <c r="G114" s="7">
        <v>0.78</v>
      </c>
      <c r="H114" s="9">
        <v>42.07</v>
      </c>
      <c r="I114" s="9">
        <v>0.70450450450450453</v>
      </c>
      <c r="J114" s="9">
        <v>45.5</v>
      </c>
      <c r="K114" s="9">
        <v>0.70450450450450453</v>
      </c>
      <c r="L114" s="8">
        <v>18</v>
      </c>
      <c r="M114" s="12">
        <v>1.1599999999999999</v>
      </c>
      <c r="N114" s="7">
        <v>8.3000000000000007</v>
      </c>
      <c r="O114" s="1">
        <v>3.5</v>
      </c>
      <c r="Q114" s="10" t="s">
        <v>26</v>
      </c>
      <c r="R114" s="11" t="s">
        <v>5</v>
      </c>
    </row>
    <row r="115" spans="1:18" x14ac:dyDescent="0.2">
      <c r="A115" s="8">
        <v>2003</v>
      </c>
      <c r="B115" s="8">
        <v>2</v>
      </c>
      <c r="C115" s="8">
        <v>25</v>
      </c>
      <c r="D115" s="8">
        <v>21</v>
      </c>
      <c r="E115" s="8">
        <v>21</v>
      </c>
      <c r="F115" s="7">
        <v>39.9</v>
      </c>
      <c r="G115" s="7">
        <v>0.85</v>
      </c>
      <c r="H115" s="9">
        <v>42.09</v>
      </c>
      <c r="I115" s="9">
        <v>0.61441441441441447</v>
      </c>
      <c r="J115" s="9">
        <v>45.48</v>
      </c>
      <c r="K115" s="9">
        <v>0.61441441441441447</v>
      </c>
      <c r="L115" s="8">
        <v>24</v>
      </c>
      <c r="M115" s="12">
        <v>0.77</v>
      </c>
      <c r="N115" s="7">
        <v>9</v>
      </c>
      <c r="O115" s="1">
        <v>3.5</v>
      </c>
      <c r="Q115" s="10" t="s">
        <v>26</v>
      </c>
      <c r="R115" s="11" t="s">
        <v>5</v>
      </c>
    </row>
    <row r="116" spans="1:18" x14ac:dyDescent="0.2">
      <c r="A116" s="8">
        <v>2003</v>
      </c>
      <c r="B116" s="8">
        <v>2</v>
      </c>
      <c r="C116" s="8">
        <v>27</v>
      </c>
      <c r="D116" s="8">
        <v>8</v>
      </c>
      <c r="E116" s="8">
        <v>44</v>
      </c>
      <c r="F116" s="7">
        <v>47.28</v>
      </c>
      <c r="G116" s="7">
        <v>0.05</v>
      </c>
      <c r="H116" s="9">
        <v>43.94</v>
      </c>
      <c r="I116" s="9">
        <v>5.4054054054054057E-2</v>
      </c>
      <c r="J116" s="9">
        <v>43.01</v>
      </c>
      <c r="K116" s="9">
        <v>5.4054054054054057E-2</v>
      </c>
      <c r="L116" s="8">
        <v>9</v>
      </c>
      <c r="M116" s="12">
        <v>1.4</v>
      </c>
      <c r="N116" s="7">
        <v>4.8</v>
      </c>
      <c r="O116" s="1">
        <v>2.5</v>
      </c>
      <c r="Q116" s="10" t="s">
        <v>26</v>
      </c>
      <c r="R116" s="11" t="s">
        <v>5</v>
      </c>
    </row>
    <row r="117" spans="1:18" x14ac:dyDescent="0.2">
      <c r="A117" s="8">
        <v>2003</v>
      </c>
      <c r="B117" s="8">
        <v>2</v>
      </c>
      <c r="C117" s="8">
        <v>27</v>
      </c>
      <c r="D117" s="8">
        <v>16</v>
      </c>
      <c r="E117" s="8">
        <v>57</v>
      </c>
      <c r="F117" s="7">
        <v>47.5</v>
      </c>
      <c r="G117" s="7">
        <v>0.75</v>
      </c>
      <c r="H117" s="9">
        <v>42.02</v>
      </c>
      <c r="I117" s="9">
        <v>0.73783783783783785</v>
      </c>
      <c r="J117" s="9">
        <v>46.13</v>
      </c>
      <c r="K117" s="9">
        <v>0.73783783783783785</v>
      </c>
      <c r="L117" s="8">
        <v>1</v>
      </c>
      <c r="M117" s="12">
        <v>0.72</v>
      </c>
      <c r="N117" s="7">
        <v>8.9</v>
      </c>
      <c r="O117" s="1">
        <v>3.9</v>
      </c>
      <c r="Q117" s="10" t="s">
        <v>26</v>
      </c>
      <c r="R117" s="11" t="s">
        <v>5</v>
      </c>
    </row>
    <row r="118" spans="1:18" x14ac:dyDescent="0.2">
      <c r="A118" s="8">
        <v>2003</v>
      </c>
      <c r="B118" s="8">
        <v>2</v>
      </c>
      <c r="C118" s="8">
        <v>28</v>
      </c>
      <c r="D118" s="8">
        <v>3</v>
      </c>
      <c r="E118" s="8">
        <v>4</v>
      </c>
      <c r="F118" s="7">
        <v>28.4</v>
      </c>
      <c r="G118" s="7">
        <v>0.62</v>
      </c>
      <c r="H118" s="9">
        <v>43.31</v>
      </c>
      <c r="I118" s="9">
        <v>0.35045045045045048</v>
      </c>
      <c r="J118" s="9">
        <v>46.04</v>
      </c>
      <c r="K118" s="9">
        <v>0.35045045045045048</v>
      </c>
      <c r="L118" s="8">
        <v>13</v>
      </c>
      <c r="M118" s="12">
        <v>0.56999999999999995</v>
      </c>
      <c r="N118" s="7">
        <v>8.1999999999999993</v>
      </c>
      <c r="O118" s="1">
        <v>3.6</v>
      </c>
      <c r="Q118" s="10" t="s">
        <v>26</v>
      </c>
      <c r="R118" s="11" t="s">
        <v>5</v>
      </c>
    </row>
    <row r="119" spans="1:18" x14ac:dyDescent="0.2">
      <c r="A119" s="8">
        <v>2003</v>
      </c>
      <c r="B119" s="8">
        <v>2</v>
      </c>
      <c r="C119" s="8">
        <v>28</v>
      </c>
      <c r="D119" s="8">
        <v>16</v>
      </c>
      <c r="E119" s="8">
        <v>51</v>
      </c>
      <c r="F119" s="7">
        <v>3.3</v>
      </c>
      <c r="G119" s="7">
        <v>0.63</v>
      </c>
      <c r="H119" s="9">
        <v>43.5</v>
      </c>
      <c r="I119" s="9"/>
      <c r="J119" s="9">
        <v>45.19</v>
      </c>
      <c r="K119" s="9"/>
      <c r="L119" s="8">
        <v>15</v>
      </c>
      <c r="M119" s="12"/>
      <c r="N119" s="7">
        <v>6.6</v>
      </c>
      <c r="O119" s="1">
        <v>2.7</v>
      </c>
      <c r="Q119" s="10" t="s">
        <v>26</v>
      </c>
      <c r="R119" s="11" t="s">
        <v>5</v>
      </c>
    </row>
    <row r="120" spans="1:18" x14ac:dyDescent="0.2">
      <c r="A120" s="8">
        <v>2003</v>
      </c>
      <c r="B120" s="8">
        <v>3</v>
      </c>
      <c r="C120" s="8">
        <v>1</v>
      </c>
      <c r="D120" s="8">
        <v>0</v>
      </c>
      <c r="E120" s="8">
        <v>59</v>
      </c>
      <c r="F120" s="7">
        <v>49.3</v>
      </c>
      <c r="G120" s="7">
        <v>0.55000000000000004</v>
      </c>
      <c r="H120" s="9">
        <v>41.77</v>
      </c>
      <c r="I120" s="9">
        <v>0.15675675675675674</v>
      </c>
      <c r="J120" s="9">
        <v>44.72</v>
      </c>
      <c r="K120" s="9">
        <v>0.15675675675675674</v>
      </c>
      <c r="L120" s="8">
        <v>11</v>
      </c>
      <c r="M120" s="12">
        <v>0.67</v>
      </c>
      <c r="N120" s="7">
        <v>7.6</v>
      </c>
      <c r="O120" s="1">
        <v>3.4</v>
      </c>
      <c r="Q120" s="10" t="s">
        <v>26</v>
      </c>
      <c r="R120" s="11" t="s">
        <v>5</v>
      </c>
    </row>
    <row r="121" spans="1:18" x14ac:dyDescent="0.2">
      <c r="A121" s="8">
        <v>2003</v>
      </c>
      <c r="B121" s="8">
        <v>3</v>
      </c>
      <c r="C121" s="8">
        <v>1</v>
      </c>
      <c r="D121" s="8">
        <v>6</v>
      </c>
      <c r="E121" s="8">
        <v>19</v>
      </c>
      <c r="F121" s="7">
        <v>52.5</v>
      </c>
      <c r="G121" s="7">
        <v>0.28999999999999998</v>
      </c>
      <c r="H121" s="9">
        <v>42.83</v>
      </c>
      <c r="I121" s="9">
        <v>0.81171171171171175</v>
      </c>
      <c r="J121" s="9">
        <v>44.29</v>
      </c>
      <c r="K121" s="9">
        <v>0.81171171171171175</v>
      </c>
      <c r="L121" s="8">
        <v>11</v>
      </c>
      <c r="M121" s="12">
        <v>2</v>
      </c>
      <c r="N121" s="7">
        <v>6.9</v>
      </c>
      <c r="O121" s="1">
        <v>2.9</v>
      </c>
      <c r="Q121" s="10" t="s">
        <v>26</v>
      </c>
      <c r="R121" s="11" t="s">
        <v>5</v>
      </c>
    </row>
    <row r="122" spans="1:18" x14ac:dyDescent="0.2">
      <c r="A122" s="8">
        <v>2003</v>
      </c>
      <c r="B122" s="8">
        <v>3</v>
      </c>
      <c r="C122" s="8">
        <v>1</v>
      </c>
      <c r="D122" s="8">
        <v>12</v>
      </c>
      <c r="E122" s="8">
        <v>19</v>
      </c>
      <c r="F122" s="7">
        <v>15.4</v>
      </c>
      <c r="G122" s="7">
        <v>0.96</v>
      </c>
      <c r="H122" s="9">
        <v>43.36</v>
      </c>
      <c r="I122" s="9">
        <v>0.28918918918918918</v>
      </c>
      <c r="J122" s="9">
        <v>46.03</v>
      </c>
      <c r="K122" s="9">
        <v>0.28918918918918918</v>
      </c>
      <c r="L122" s="8">
        <v>15</v>
      </c>
      <c r="M122" s="12">
        <v>0.46</v>
      </c>
      <c r="N122" s="7">
        <v>9.1999999999999993</v>
      </c>
      <c r="O122" s="1">
        <v>4.3</v>
      </c>
      <c r="Q122" s="10" t="s">
        <v>26</v>
      </c>
      <c r="R122" s="11" t="s">
        <v>5</v>
      </c>
    </row>
    <row r="123" spans="1:18" x14ac:dyDescent="0.2">
      <c r="A123" s="8">
        <v>2003</v>
      </c>
      <c r="B123" s="8">
        <v>3</v>
      </c>
      <c r="C123" s="8">
        <v>2</v>
      </c>
      <c r="D123" s="8">
        <v>0</v>
      </c>
      <c r="E123" s="8">
        <v>21</v>
      </c>
      <c r="F123" s="7">
        <v>39.6</v>
      </c>
      <c r="G123" s="7">
        <v>0.86</v>
      </c>
      <c r="H123" s="9">
        <v>42.85</v>
      </c>
      <c r="I123" s="9">
        <v>0.43603603603603602</v>
      </c>
      <c r="J123" s="9">
        <v>45.84</v>
      </c>
      <c r="K123" s="9">
        <v>0.43603603603603602</v>
      </c>
      <c r="L123" s="8">
        <v>27</v>
      </c>
      <c r="M123" s="12">
        <v>1.18</v>
      </c>
      <c r="N123" s="7">
        <v>7.3</v>
      </c>
      <c r="O123" s="1">
        <v>2.9</v>
      </c>
      <c r="Q123" s="10" t="s">
        <v>26</v>
      </c>
      <c r="R123" s="11" t="s">
        <v>5</v>
      </c>
    </row>
    <row r="124" spans="1:18" x14ac:dyDescent="0.2">
      <c r="A124" s="8">
        <v>2003</v>
      </c>
      <c r="B124" s="8">
        <v>3</v>
      </c>
      <c r="C124" s="8">
        <v>2</v>
      </c>
      <c r="D124" s="8">
        <v>0</v>
      </c>
      <c r="E124" s="8">
        <v>38</v>
      </c>
      <c r="F124" s="7">
        <v>31.5</v>
      </c>
      <c r="G124" s="7">
        <v>0.76</v>
      </c>
      <c r="H124" s="9">
        <v>42.8</v>
      </c>
      <c r="I124" s="9">
        <v>0.38108108108108113</v>
      </c>
      <c r="J124" s="9">
        <v>45.78</v>
      </c>
      <c r="K124" s="9">
        <v>0.38108108108108113</v>
      </c>
      <c r="L124" s="8">
        <v>16</v>
      </c>
      <c r="M124" s="12">
        <v>0.63</v>
      </c>
      <c r="N124" s="7">
        <v>8</v>
      </c>
      <c r="O124" s="1">
        <v>3.4</v>
      </c>
      <c r="Q124" s="10" t="s">
        <v>26</v>
      </c>
      <c r="R124" s="11" t="s">
        <v>5</v>
      </c>
    </row>
    <row r="125" spans="1:18" x14ac:dyDescent="0.2">
      <c r="A125" s="8">
        <v>2003</v>
      </c>
      <c r="B125" s="8">
        <v>3</v>
      </c>
      <c r="C125" s="8">
        <v>2</v>
      </c>
      <c r="D125" s="8">
        <v>4</v>
      </c>
      <c r="E125" s="8">
        <v>44</v>
      </c>
      <c r="F125" s="7">
        <v>30</v>
      </c>
      <c r="G125" s="7">
        <v>0.4</v>
      </c>
      <c r="H125" s="9">
        <v>43.16</v>
      </c>
      <c r="I125" s="9">
        <v>0.21981981981981982</v>
      </c>
      <c r="J125" s="9">
        <v>43.61</v>
      </c>
      <c r="K125" s="9">
        <v>0.21981981981981982</v>
      </c>
      <c r="L125" s="8">
        <v>8</v>
      </c>
      <c r="M125" s="12">
        <v>0.46</v>
      </c>
      <c r="N125" s="7">
        <v>6</v>
      </c>
      <c r="O125" s="1">
        <v>2.8</v>
      </c>
      <c r="Q125" s="10" t="s">
        <v>26</v>
      </c>
      <c r="R125" s="11" t="s">
        <v>5</v>
      </c>
    </row>
    <row r="126" spans="1:18" x14ac:dyDescent="0.2">
      <c r="A126" s="8">
        <v>2003</v>
      </c>
      <c r="B126" s="8">
        <v>3</v>
      </c>
      <c r="C126" s="8">
        <v>2</v>
      </c>
      <c r="D126" s="8">
        <v>18</v>
      </c>
      <c r="E126" s="8">
        <v>44</v>
      </c>
      <c r="F126" s="7">
        <v>13.5</v>
      </c>
      <c r="G126" s="7">
        <v>0.37</v>
      </c>
      <c r="H126" s="9">
        <v>43.35</v>
      </c>
      <c r="I126" s="9">
        <v>0.31621621621621621</v>
      </c>
      <c r="J126" s="9">
        <v>44.68</v>
      </c>
      <c r="K126" s="9">
        <v>0.31621621621621621</v>
      </c>
      <c r="L126" s="8">
        <v>15</v>
      </c>
      <c r="M126" s="12">
        <v>0.39</v>
      </c>
      <c r="N126" s="7">
        <v>7.1</v>
      </c>
      <c r="O126" s="1">
        <v>2.7</v>
      </c>
      <c r="Q126" s="10" t="s">
        <v>26</v>
      </c>
      <c r="R126" s="11" t="s">
        <v>5</v>
      </c>
    </row>
    <row r="127" spans="1:18" x14ac:dyDescent="0.2">
      <c r="A127" s="8">
        <v>2003</v>
      </c>
      <c r="B127" s="8">
        <v>3</v>
      </c>
      <c r="C127" s="8">
        <v>3</v>
      </c>
      <c r="D127" s="8">
        <v>0</v>
      </c>
      <c r="E127" s="8">
        <v>3</v>
      </c>
      <c r="F127" s="7">
        <v>29.4</v>
      </c>
      <c r="G127" s="7">
        <v>0.64</v>
      </c>
      <c r="H127" s="9">
        <v>42.63</v>
      </c>
      <c r="I127" s="9">
        <v>0.30360360360360361</v>
      </c>
      <c r="J127" s="9">
        <v>43.39</v>
      </c>
      <c r="K127" s="9">
        <v>0.30360360360360361</v>
      </c>
      <c r="L127" s="8">
        <v>20</v>
      </c>
      <c r="M127" s="12">
        <v>0.62</v>
      </c>
      <c r="N127" s="7">
        <v>7.3</v>
      </c>
      <c r="O127" s="1">
        <v>3.1</v>
      </c>
      <c r="Q127" s="10" t="s">
        <v>26</v>
      </c>
      <c r="R127" s="11" t="s">
        <v>5</v>
      </c>
    </row>
    <row r="128" spans="1:18" x14ac:dyDescent="0.2">
      <c r="A128" s="8">
        <v>2003</v>
      </c>
      <c r="B128" s="8">
        <v>3</v>
      </c>
      <c r="C128" s="8">
        <v>3</v>
      </c>
      <c r="D128" s="8">
        <v>2</v>
      </c>
      <c r="E128" s="8">
        <v>20</v>
      </c>
      <c r="F128" s="7">
        <v>22.5</v>
      </c>
      <c r="G128" s="7">
        <v>0.52</v>
      </c>
      <c r="H128" s="9">
        <v>43.39</v>
      </c>
      <c r="I128" s="9">
        <v>0.24324324324324326</v>
      </c>
      <c r="J128" s="9">
        <v>44.44</v>
      </c>
      <c r="K128" s="9">
        <v>0.24324324324324326</v>
      </c>
      <c r="L128" s="8">
        <v>10</v>
      </c>
      <c r="M128" s="12">
        <v>0.35</v>
      </c>
      <c r="N128" s="7">
        <v>8.1999999999999993</v>
      </c>
      <c r="O128" s="1">
        <v>3.5</v>
      </c>
      <c r="Q128" s="10" t="s">
        <v>26</v>
      </c>
      <c r="R128" s="11" t="s">
        <v>5</v>
      </c>
    </row>
    <row r="129" spans="1:18" x14ac:dyDescent="0.2">
      <c r="A129" s="8">
        <v>2003</v>
      </c>
      <c r="B129" s="8">
        <v>3</v>
      </c>
      <c r="C129" s="8">
        <v>3</v>
      </c>
      <c r="D129" s="8">
        <v>2</v>
      </c>
      <c r="E129" s="8">
        <v>33</v>
      </c>
      <c r="F129" s="7">
        <v>14.9</v>
      </c>
      <c r="G129" s="7">
        <v>0.48</v>
      </c>
      <c r="H129" s="9">
        <v>43.37</v>
      </c>
      <c r="I129" s="9">
        <v>0.23513513513513512</v>
      </c>
      <c r="J129" s="9">
        <v>44.41</v>
      </c>
      <c r="K129" s="9">
        <v>0.23513513513513512</v>
      </c>
      <c r="L129" s="8">
        <v>8</v>
      </c>
      <c r="M129" s="12">
        <v>0.35</v>
      </c>
      <c r="N129" s="7">
        <v>8.1</v>
      </c>
      <c r="O129" s="1">
        <v>3.5</v>
      </c>
      <c r="Q129" s="10" t="s">
        <v>26</v>
      </c>
      <c r="R129" s="11" t="s">
        <v>5</v>
      </c>
    </row>
    <row r="130" spans="1:18" x14ac:dyDescent="0.2">
      <c r="A130" s="8">
        <v>2003</v>
      </c>
      <c r="B130" s="8">
        <v>3</v>
      </c>
      <c r="C130" s="8">
        <v>3</v>
      </c>
      <c r="D130" s="8">
        <v>2</v>
      </c>
      <c r="E130" s="8">
        <v>37</v>
      </c>
      <c r="F130" s="7">
        <v>58.4</v>
      </c>
      <c r="G130" s="7">
        <v>0.49</v>
      </c>
      <c r="H130" s="9">
        <v>43.42</v>
      </c>
      <c r="I130" s="9">
        <v>0.38648648648648648</v>
      </c>
      <c r="J130" s="9">
        <v>44.44</v>
      </c>
      <c r="K130" s="9">
        <v>0.38648648648648648</v>
      </c>
      <c r="L130" s="8">
        <v>10</v>
      </c>
      <c r="M130" s="12">
        <v>0.69</v>
      </c>
      <c r="N130" s="7">
        <v>6.9</v>
      </c>
      <c r="O130" s="1">
        <v>3</v>
      </c>
      <c r="Q130" s="10" t="s">
        <v>26</v>
      </c>
      <c r="R130" s="11" t="s">
        <v>5</v>
      </c>
    </row>
    <row r="131" spans="1:18" x14ac:dyDescent="0.2">
      <c r="A131" s="8">
        <v>2003</v>
      </c>
      <c r="B131" s="8">
        <v>3</v>
      </c>
      <c r="C131" s="8">
        <v>3</v>
      </c>
      <c r="D131" s="8">
        <v>2</v>
      </c>
      <c r="E131" s="8">
        <v>43</v>
      </c>
      <c r="F131" s="7">
        <v>57.8</v>
      </c>
      <c r="G131" s="7">
        <v>0.64</v>
      </c>
      <c r="H131" s="9">
        <v>43.43</v>
      </c>
      <c r="I131" s="9">
        <v>0.66486486486486485</v>
      </c>
      <c r="J131" s="9">
        <v>44.43</v>
      </c>
      <c r="K131" s="9">
        <v>0.66486486486486485</v>
      </c>
      <c r="L131" s="8">
        <v>10</v>
      </c>
      <c r="M131" s="12">
        <v>1.1299999999999999</v>
      </c>
      <c r="N131" s="7">
        <v>7.4</v>
      </c>
      <c r="O131" s="1">
        <v>3</v>
      </c>
      <c r="Q131" s="10" t="s">
        <v>26</v>
      </c>
      <c r="R131" s="11" t="s">
        <v>5</v>
      </c>
    </row>
    <row r="132" spans="1:18" x14ac:dyDescent="0.2">
      <c r="A132" s="8">
        <v>2003</v>
      </c>
      <c r="B132" s="8">
        <v>3</v>
      </c>
      <c r="C132" s="8">
        <v>3</v>
      </c>
      <c r="D132" s="8">
        <v>2</v>
      </c>
      <c r="E132" s="8">
        <v>48</v>
      </c>
      <c r="F132" s="7">
        <v>6</v>
      </c>
      <c r="G132" s="7">
        <v>0.42</v>
      </c>
      <c r="H132" s="9">
        <v>43.38</v>
      </c>
      <c r="I132" s="9">
        <v>0.21801801801801801</v>
      </c>
      <c r="J132" s="9">
        <v>44.42</v>
      </c>
      <c r="K132" s="9">
        <v>0.21801801801801801</v>
      </c>
      <c r="L132" s="8">
        <v>8</v>
      </c>
      <c r="M132" s="12">
        <v>0.3</v>
      </c>
      <c r="N132" s="7">
        <v>7.3</v>
      </c>
      <c r="O132" s="1">
        <v>3.4</v>
      </c>
      <c r="Q132" s="10" t="s">
        <v>26</v>
      </c>
      <c r="R132" s="11" t="s">
        <v>5</v>
      </c>
    </row>
    <row r="133" spans="1:18" x14ac:dyDescent="0.2">
      <c r="A133" s="8">
        <v>2003</v>
      </c>
      <c r="B133" s="8">
        <v>3</v>
      </c>
      <c r="C133" s="8">
        <v>3</v>
      </c>
      <c r="D133" s="8">
        <v>2</v>
      </c>
      <c r="E133" s="8">
        <v>55</v>
      </c>
      <c r="F133" s="7">
        <v>28.4</v>
      </c>
      <c r="G133" s="7">
        <v>0.71</v>
      </c>
      <c r="H133" s="9">
        <v>43.5</v>
      </c>
      <c r="I133" s="9">
        <v>0.82252252252252267</v>
      </c>
      <c r="J133" s="9">
        <v>45.36</v>
      </c>
      <c r="K133" s="9">
        <v>0.82252252252252267</v>
      </c>
      <c r="L133" s="8">
        <v>15</v>
      </c>
      <c r="M133" s="12">
        <v>1.28</v>
      </c>
      <c r="N133" s="7">
        <v>10.5</v>
      </c>
      <c r="O133" s="1">
        <v>4.0999999999999996</v>
      </c>
      <c r="Q133" s="10" t="s">
        <v>26</v>
      </c>
      <c r="R133" s="11" t="s">
        <v>5</v>
      </c>
    </row>
    <row r="134" spans="1:18" x14ac:dyDescent="0.2">
      <c r="A134" s="8">
        <v>2003</v>
      </c>
      <c r="B134" s="8">
        <v>3</v>
      </c>
      <c r="C134" s="8">
        <v>4</v>
      </c>
      <c r="D134" s="8">
        <v>13</v>
      </c>
      <c r="E134" s="8">
        <v>53</v>
      </c>
      <c r="F134" s="7">
        <v>8</v>
      </c>
      <c r="G134" s="7">
        <v>0.26</v>
      </c>
      <c r="H134" s="9">
        <v>44.24</v>
      </c>
      <c r="I134" s="9">
        <v>0.1891891891891892</v>
      </c>
      <c r="J134" s="9">
        <v>42.72</v>
      </c>
      <c r="K134" s="9">
        <v>0.1891891891891892</v>
      </c>
      <c r="L134" s="8">
        <v>7</v>
      </c>
      <c r="M134" s="12">
        <v>5.6</v>
      </c>
      <c r="N134" s="7">
        <v>4.7</v>
      </c>
      <c r="O134" s="1">
        <v>2.7</v>
      </c>
      <c r="Q134" s="10" t="s">
        <v>26</v>
      </c>
      <c r="R134" s="11" t="s">
        <v>5</v>
      </c>
    </row>
    <row r="135" spans="1:18" x14ac:dyDescent="0.2">
      <c r="A135" s="8">
        <v>2003</v>
      </c>
      <c r="B135" s="8">
        <v>3</v>
      </c>
      <c r="C135" s="8">
        <v>6</v>
      </c>
      <c r="D135" s="8">
        <v>21</v>
      </c>
      <c r="E135" s="8">
        <v>23</v>
      </c>
      <c r="F135" s="7">
        <v>22.6</v>
      </c>
      <c r="G135" s="7">
        <v>0.79</v>
      </c>
      <c r="H135" s="9">
        <v>43.12</v>
      </c>
      <c r="I135" s="9">
        <v>0.52972972972972976</v>
      </c>
      <c r="J135" s="9">
        <v>45.15</v>
      </c>
      <c r="K135" s="9">
        <v>0.52972972972972976</v>
      </c>
      <c r="L135" s="8">
        <v>23</v>
      </c>
      <c r="M135" s="12">
        <v>0.82</v>
      </c>
      <c r="N135" s="7">
        <v>7.9</v>
      </c>
      <c r="O135" s="1">
        <v>3.5</v>
      </c>
      <c r="Q135" s="10" t="s">
        <v>26</v>
      </c>
      <c r="R135" s="11" t="s">
        <v>5</v>
      </c>
    </row>
    <row r="136" spans="1:18" x14ac:dyDescent="0.2">
      <c r="A136" s="8">
        <v>2003</v>
      </c>
      <c r="B136" s="8">
        <v>3</v>
      </c>
      <c r="C136" s="8">
        <v>9</v>
      </c>
      <c r="D136" s="8">
        <v>23</v>
      </c>
      <c r="E136" s="8">
        <v>25</v>
      </c>
      <c r="F136" s="7">
        <v>31.6</v>
      </c>
      <c r="G136" s="7">
        <v>0.3</v>
      </c>
      <c r="H136" s="9">
        <v>42.4</v>
      </c>
      <c r="I136" s="9">
        <v>0.46576576576576578</v>
      </c>
      <c r="J136" s="9">
        <v>43.75</v>
      </c>
      <c r="K136" s="9">
        <v>0.46576576576576578</v>
      </c>
      <c r="L136" s="8">
        <v>7</v>
      </c>
      <c r="M136" s="12">
        <v>0.61</v>
      </c>
      <c r="N136" s="7">
        <v>6.5</v>
      </c>
      <c r="O136" s="1">
        <v>2.7</v>
      </c>
      <c r="Q136" s="10" t="s">
        <v>26</v>
      </c>
      <c r="R136" s="11" t="s">
        <v>5</v>
      </c>
    </row>
    <row r="137" spans="1:18" x14ac:dyDescent="0.2">
      <c r="A137" s="8">
        <v>2003</v>
      </c>
      <c r="B137" s="8">
        <v>3</v>
      </c>
      <c r="C137" s="8">
        <v>10</v>
      </c>
      <c r="D137" s="8">
        <v>1</v>
      </c>
      <c r="E137" s="8">
        <v>15</v>
      </c>
      <c r="F137" s="7">
        <v>35.299999999999997</v>
      </c>
      <c r="G137" s="7">
        <v>0.84</v>
      </c>
      <c r="H137" s="9">
        <v>41.4</v>
      </c>
      <c r="I137" s="9">
        <v>0.22405405405405407</v>
      </c>
      <c r="J137" s="9">
        <v>46.33</v>
      </c>
      <c r="K137" s="9">
        <v>0.22405405405405407</v>
      </c>
      <c r="L137" s="8">
        <v>26</v>
      </c>
      <c r="M137" s="12">
        <v>1.99</v>
      </c>
      <c r="N137" s="7">
        <v>9.6</v>
      </c>
      <c r="O137" s="1">
        <v>3.9</v>
      </c>
      <c r="Q137" s="10" t="s">
        <v>26</v>
      </c>
      <c r="R137" s="11" t="s">
        <v>5</v>
      </c>
    </row>
    <row r="138" spans="1:18" x14ac:dyDescent="0.2">
      <c r="A138" s="8">
        <v>2003</v>
      </c>
      <c r="B138" s="8">
        <v>3</v>
      </c>
      <c r="C138" s="8">
        <v>10</v>
      </c>
      <c r="D138" s="8">
        <v>10</v>
      </c>
      <c r="E138" s="8">
        <v>36</v>
      </c>
      <c r="F138" s="7">
        <v>38.799999999999997</v>
      </c>
      <c r="G138" s="7">
        <v>0.89</v>
      </c>
      <c r="H138" s="9">
        <v>43.01</v>
      </c>
      <c r="I138" s="9">
        <v>0.54684684684684692</v>
      </c>
      <c r="J138" s="9">
        <v>47.02</v>
      </c>
      <c r="K138" s="9">
        <v>0.54684684684684692</v>
      </c>
      <c r="L138" s="8">
        <v>6</v>
      </c>
      <c r="M138" s="12">
        <v>0.83</v>
      </c>
      <c r="N138" s="7">
        <v>7.5</v>
      </c>
      <c r="O138" s="1">
        <v>3.9</v>
      </c>
      <c r="Q138" s="10" t="s">
        <v>26</v>
      </c>
      <c r="R138" s="11" t="s">
        <v>5</v>
      </c>
    </row>
    <row r="139" spans="1:18" x14ac:dyDescent="0.2">
      <c r="A139" s="8">
        <v>2003</v>
      </c>
      <c r="B139" s="8">
        <v>3</v>
      </c>
      <c r="C139" s="8">
        <v>10</v>
      </c>
      <c r="D139" s="8">
        <v>20</v>
      </c>
      <c r="E139" s="8">
        <v>7</v>
      </c>
      <c r="F139" s="7">
        <v>22.6</v>
      </c>
      <c r="G139" s="7">
        <v>0.51</v>
      </c>
      <c r="H139" s="9">
        <v>42.86</v>
      </c>
      <c r="I139" s="9">
        <v>0.10576576576576577</v>
      </c>
      <c r="J139" s="9">
        <v>44.17</v>
      </c>
      <c r="K139" s="9">
        <v>0.10576576576576577</v>
      </c>
      <c r="L139" s="8">
        <v>16</v>
      </c>
      <c r="M139" s="12">
        <v>2.71</v>
      </c>
      <c r="N139" s="7">
        <v>5.8</v>
      </c>
      <c r="O139" s="1">
        <v>2.4</v>
      </c>
      <c r="Q139" s="10" t="s">
        <v>26</v>
      </c>
      <c r="R139" s="11" t="s">
        <v>5</v>
      </c>
    </row>
    <row r="140" spans="1:18" x14ac:dyDescent="0.2">
      <c r="A140" s="8">
        <v>2003</v>
      </c>
      <c r="B140" s="8">
        <v>3</v>
      </c>
      <c r="C140" s="8">
        <v>11</v>
      </c>
      <c r="D140" s="8">
        <v>5</v>
      </c>
      <c r="E140" s="8">
        <v>42</v>
      </c>
      <c r="F140" s="7">
        <v>21.4</v>
      </c>
      <c r="G140" s="7">
        <v>0.26</v>
      </c>
      <c r="H140" s="9">
        <v>44.57</v>
      </c>
      <c r="I140" s="9">
        <v>0.1891891891891892</v>
      </c>
      <c r="J140" s="9">
        <v>41.34</v>
      </c>
      <c r="K140" s="9">
        <v>0.1891891891891892</v>
      </c>
      <c r="L140" s="8">
        <v>14</v>
      </c>
      <c r="M140" s="12">
        <v>0.3</v>
      </c>
      <c r="N140" s="7">
        <v>7.4</v>
      </c>
      <c r="O140" s="1">
        <v>3.2</v>
      </c>
      <c r="Q140" s="10" t="s">
        <v>26</v>
      </c>
      <c r="R140" s="11" t="s">
        <v>5</v>
      </c>
    </row>
    <row r="141" spans="1:18" x14ac:dyDescent="0.2">
      <c r="A141" s="8">
        <v>2003</v>
      </c>
      <c r="B141" s="8">
        <v>3</v>
      </c>
      <c r="C141" s="8">
        <v>12</v>
      </c>
      <c r="D141" s="8">
        <v>14</v>
      </c>
      <c r="E141" s="8">
        <v>6</v>
      </c>
      <c r="F141" s="7">
        <v>5.9</v>
      </c>
      <c r="G141" s="7">
        <v>0.17</v>
      </c>
      <c r="H141" s="9">
        <v>45</v>
      </c>
      <c r="I141" s="9">
        <v>0.32432432432432434</v>
      </c>
      <c r="J141" s="9">
        <v>41.85</v>
      </c>
      <c r="K141" s="9">
        <v>0.32432432432432434</v>
      </c>
      <c r="L141" s="8">
        <v>13</v>
      </c>
      <c r="M141" s="12">
        <v>0.4</v>
      </c>
      <c r="N141" s="7">
        <v>6.9</v>
      </c>
      <c r="O141" s="1">
        <v>3.3</v>
      </c>
      <c r="Q141" s="10" t="s">
        <v>26</v>
      </c>
      <c r="R141" s="11" t="s">
        <v>5</v>
      </c>
    </row>
    <row r="142" spans="1:18" x14ac:dyDescent="0.2">
      <c r="A142" s="8">
        <v>2003</v>
      </c>
      <c r="B142" s="8">
        <v>3</v>
      </c>
      <c r="C142" s="8">
        <v>14</v>
      </c>
      <c r="D142" s="8">
        <v>3</v>
      </c>
      <c r="E142" s="8">
        <v>7</v>
      </c>
      <c r="F142" s="7">
        <v>24.1</v>
      </c>
      <c r="G142" s="7">
        <v>0.05</v>
      </c>
      <c r="H142" s="9">
        <v>44.27</v>
      </c>
      <c r="I142" s="9">
        <v>3.6036036036036036E-2</v>
      </c>
      <c r="J142" s="9">
        <v>42.59</v>
      </c>
      <c r="K142" s="9">
        <v>3.6036036036036036E-2</v>
      </c>
      <c r="L142" s="8">
        <v>1</v>
      </c>
      <c r="M142" s="12"/>
      <c r="N142" s="7">
        <v>5.3</v>
      </c>
      <c r="O142" s="1">
        <v>2.6</v>
      </c>
      <c r="Q142" s="10" t="s">
        <v>26</v>
      </c>
      <c r="R142" s="11" t="s">
        <v>5</v>
      </c>
    </row>
    <row r="143" spans="1:18" x14ac:dyDescent="0.2">
      <c r="A143" s="8">
        <v>2003</v>
      </c>
      <c r="B143" s="8">
        <v>3</v>
      </c>
      <c r="C143" s="8">
        <v>14</v>
      </c>
      <c r="D143" s="8">
        <v>12</v>
      </c>
      <c r="E143" s="8">
        <v>2</v>
      </c>
      <c r="F143" s="7">
        <v>6.2</v>
      </c>
      <c r="G143" s="7">
        <v>0.7</v>
      </c>
      <c r="H143" s="9">
        <v>43.34</v>
      </c>
      <c r="I143" s="9"/>
      <c r="J143" s="9">
        <v>39.69</v>
      </c>
      <c r="K143" s="9"/>
      <c r="L143" s="8">
        <v>10</v>
      </c>
      <c r="M143" s="12"/>
      <c r="N143" s="7">
        <v>6.1</v>
      </c>
      <c r="O143" s="1">
        <v>3.4</v>
      </c>
      <c r="Q143" s="10" t="s">
        <v>26</v>
      </c>
      <c r="R143" s="11" t="s">
        <v>5</v>
      </c>
    </row>
    <row r="144" spans="1:18" x14ac:dyDescent="0.2">
      <c r="A144" s="8">
        <v>2003</v>
      </c>
      <c r="B144" s="8">
        <v>3</v>
      </c>
      <c r="C144" s="8">
        <v>14</v>
      </c>
      <c r="D144" s="8">
        <v>15</v>
      </c>
      <c r="E144" s="8">
        <v>57</v>
      </c>
      <c r="F144" s="7">
        <v>26.4</v>
      </c>
      <c r="G144" s="7">
        <v>0.66</v>
      </c>
      <c r="H144" s="9">
        <v>42.99</v>
      </c>
      <c r="I144" s="9">
        <v>0.19279279279279282</v>
      </c>
      <c r="J144" s="9">
        <v>46.24</v>
      </c>
      <c r="K144" s="9">
        <v>0.19279279279279282</v>
      </c>
      <c r="L144" s="8">
        <v>18</v>
      </c>
      <c r="M144" s="12">
        <v>0.43</v>
      </c>
      <c r="N144" s="7">
        <v>9.5</v>
      </c>
      <c r="O144" s="1">
        <v>4.3</v>
      </c>
      <c r="Q144" s="10" t="s">
        <v>26</v>
      </c>
      <c r="R144" s="11" t="s">
        <v>5</v>
      </c>
    </row>
    <row r="145" spans="1:18" x14ac:dyDescent="0.2">
      <c r="A145" s="8">
        <v>2003</v>
      </c>
      <c r="B145" s="8">
        <v>3</v>
      </c>
      <c r="C145" s="8">
        <v>14</v>
      </c>
      <c r="D145" s="8">
        <v>21</v>
      </c>
      <c r="E145" s="8">
        <v>4</v>
      </c>
      <c r="F145" s="7">
        <v>56.8</v>
      </c>
      <c r="G145" s="7">
        <v>0.74</v>
      </c>
      <c r="H145" s="9">
        <v>43.38</v>
      </c>
      <c r="I145" s="9">
        <v>0.50900900900900903</v>
      </c>
      <c r="J145" s="9">
        <v>40.020000000000003</v>
      </c>
      <c r="K145" s="9">
        <v>0.50900900900900903</v>
      </c>
      <c r="L145" s="8">
        <v>11</v>
      </c>
      <c r="M145" s="12">
        <v>0.49</v>
      </c>
      <c r="N145" s="7">
        <v>8.6999999999999993</v>
      </c>
      <c r="O145" s="1">
        <v>3.9</v>
      </c>
      <c r="Q145" s="10" t="s">
        <v>26</v>
      </c>
      <c r="R145" s="11" t="s">
        <v>5</v>
      </c>
    </row>
    <row r="146" spans="1:18" x14ac:dyDescent="0.2">
      <c r="A146" s="8">
        <v>2003</v>
      </c>
      <c r="B146" s="8">
        <v>3</v>
      </c>
      <c r="C146" s="8">
        <v>16</v>
      </c>
      <c r="D146" s="8">
        <v>23</v>
      </c>
      <c r="E146" s="8">
        <v>21</v>
      </c>
      <c r="F146" s="7">
        <v>48.9</v>
      </c>
      <c r="G146" s="7">
        <v>0.09</v>
      </c>
      <c r="H146" s="9">
        <v>44.11</v>
      </c>
      <c r="I146" s="9">
        <v>7.2072072072072071E-2</v>
      </c>
      <c r="J146" s="9">
        <v>42.69</v>
      </c>
      <c r="K146" s="9">
        <v>7.2072072072072071E-2</v>
      </c>
      <c r="L146" s="8">
        <v>18</v>
      </c>
      <c r="M146" s="12">
        <v>0.6</v>
      </c>
      <c r="N146" s="7">
        <v>4.9000000000000004</v>
      </c>
      <c r="O146" s="1">
        <v>2.2000000000000002</v>
      </c>
      <c r="Q146" s="10" t="s">
        <v>26</v>
      </c>
      <c r="R146" s="11" t="s">
        <v>5</v>
      </c>
    </row>
    <row r="147" spans="1:18" x14ac:dyDescent="0.2">
      <c r="A147" s="8">
        <v>2003</v>
      </c>
      <c r="B147" s="8">
        <v>3</v>
      </c>
      <c r="C147" s="8">
        <v>17</v>
      </c>
      <c r="D147" s="8">
        <v>19</v>
      </c>
      <c r="E147" s="8">
        <v>30</v>
      </c>
      <c r="F147" s="7">
        <v>44.1</v>
      </c>
      <c r="G147" s="7">
        <v>0.47</v>
      </c>
      <c r="H147" s="9">
        <v>43.57</v>
      </c>
      <c r="I147" s="9">
        <v>0.57342342342342345</v>
      </c>
      <c r="J147" s="9">
        <v>40.14</v>
      </c>
      <c r="K147" s="9">
        <v>0.57342342342342345</v>
      </c>
      <c r="L147" s="8">
        <v>1</v>
      </c>
      <c r="M147" s="12">
        <v>0.67</v>
      </c>
      <c r="N147" s="7">
        <v>6.5</v>
      </c>
      <c r="O147" s="3"/>
      <c r="Q147" s="10" t="s">
        <v>26</v>
      </c>
      <c r="R147" s="11" t="s">
        <v>5</v>
      </c>
    </row>
    <row r="148" spans="1:18" x14ac:dyDescent="0.2">
      <c r="A148" s="8">
        <v>2003</v>
      </c>
      <c r="B148" s="8">
        <v>3</v>
      </c>
      <c r="C148" s="8">
        <v>18</v>
      </c>
      <c r="D148" s="8">
        <v>13</v>
      </c>
      <c r="E148" s="8">
        <v>50</v>
      </c>
      <c r="F148" s="7">
        <v>22.9</v>
      </c>
      <c r="G148" s="7">
        <v>0.94</v>
      </c>
      <c r="H148" s="9">
        <v>44.6</v>
      </c>
      <c r="I148" s="9"/>
      <c r="J148" s="9">
        <v>37.03</v>
      </c>
      <c r="K148" s="9"/>
      <c r="L148" s="8">
        <v>14</v>
      </c>
      <c r="M148" s="12"/>
      <c r="N148" s="7">
        <v>7.6</v>
      </c>
      <c r="O148" s="1">
        <v>2.8</v>
      </c>
      <c r="Q148" s="10" t="s">
        <v>26</v>
      </c>
      <c r="R148" s="11" t="s">
        <v>5</v>
      </c>
    </row>
    <row r="149" spans="1:18" x14ac:dyDescent="0.2">
      <c r="A149" s="8">
        <v>2003</v>
      </c>
      <c r="B149" s="8">
        <v>3</v>
      </c>
      <c r="C149" s="8">
        <v>20</v>
      </c>
      <c r="D149" s="8">
        <v>4</v>
      </c>
      <c r="E149" s="8">
        <v>35</v>
      </c>
      <c r="F149" s="7">
        <v>24.8</v>
      </c>
      <c r="G149" s="7">
        <v>0.06</v>
      </c>
      <c r="H149" s="9">
        <v>44.11</v>
      </c>
      <c r="I149" s="9">
        <v>4.504504504504505E-2</v>
      </c>
      <c r="J149" s="9">
        <v>42.71</v>
      </c>
      <c r="K149" s="9">
        <v>4.504504504504505E-2</v>
      </c>
      <c r="L149" s="8">
        <v>19</v>
      </c>
      <c r="M149" s="12">
        <v>0.4</v>
      </c>
      <c r="N149" s="7">
        <v>5</v>
      </c>
      <c r="O149" s="1">
        <v>2.5</v>
      </c>
      <c r="Q149" s="10" t="s">
        <v>26</v>
      </c>
      <c r="R149" s="11" t="s">
        <v>5</v>
      </c>
    </row>
    <row r="150" spans="1:18" x14ac:dyDescent="0.2">
      <c r="A150" s="8">
        <v>2003</v>
      </c>
      <c r="B150" s="8">
        <v>3</v>
      </c>
      <c r="C150" s="8">
        <v>20</v>
      </c>
      <c r="D150" s="8">
        <v>22</v>
      </c>
      <c r="E150" s="8">
        <v>5</v>
      </c>
      <c r="F150" s="7">
        <v>7.2</v>
      </c>
      <c r="G150" s="7">
        <v>7.0000000000000007E-2</v>
      </c>
      <c r="H150" s="9">
        <v>44.4</v>
      </c>
      <c r="I150" s="9">
        <v>5.4054054054054057E-2</v>
      </c>
      <c r="J150" s="9">
        <v>41.65</v>
      </c>
      <c r="K150" s="9">
        <v>5.4054054054054057E-2</v>
      </c>
      <c r="L150" s="8">
        <v>14</v>
      </c>
      <c r="M150" s="12">
        <v>0.2</v>
      </c>
      <c r="N150" s="7">
        <v>5.5</v>
      </c>
      <c r="O150" s="1">
        <v>2.5</v>
      </c>
      <c r="Q150" s="10" t="s">
        <v>26</v>
      </c>
      <c r="R150" s="11" t="s">
        <v>5</v>
      </c>
    </row>
    <row r="151" spans="1:18" x14ac:dyDescent="0.2">
      <c r="A151" s="8">
        <v>2003</v>
      </c>
      <c r="B151" s="8">
        <v>3</v>
      </c>
      <c r="C151" s="8">
        <v>23</v>
      </c>
      <c r="D151" s="8">
        <v>9</v>
      </c>
      <c r="E151" s="8">
        <v>8</v>
      </c>
      <c r="F151" s="7">
        <v>58.3</v>
      </c>
      <c r="G151" s="7">
        <v>0.13</v>
      </c>
      <c r="H151" s="9">
        <v>44.09</v>
      </c>
      <c r="I151" s="9">
        <v>0.4144144144144144</v>
      </c>
      <c r="J151" s="9">
        <v>44.23</v>
      </c>
      <c r="K151" s="9">
        <v>0.4144144144144144</v>
      </c>
      <c r="L151" s="8">
        <v>25</v>
      </c>
      <c r="M151" s="12">
        <v>0.5</v>
      </c>
      <c r="N151" s="7">
        <v>6.5</v>
      </c>
      <c r="O151" s="1">
        <v>2.7</v>
      </c>
      <c r="Q151" s="10" t="s">
        <v>26</v>
      </c>
      <c r="R151" s="11" t="s">
        <v>5</v>
      </c>
    </row>
    <row r="152" spans="1:18" x14ac:dyDescent="0.2">
      <c r="A152" s="8">
        <v>2003</v>
      </c>
      <c r="B152" s="8">
        <v>3</v>
      </c>
      <c r="C152" s="8">
        <v>23</v>
      </c>
      <c r="D152" s="8">
        <v>14</v>
      </c>
      <c r="E152" s="8">
        <v>21</v>
      </c>
      <c r="F152" s="7">
        <v>23.4</v>
      </c>
      <c r="G152" s="7">
        <v>0.61</v>
      </c>
      <c r="H152" s="9">
        <v>42.22</v>
      </c>
      <c r="I152" s="9">
        <v>0.16486486486486487</v>
      </c>
      <c r="J152" s="9">
        <v>47.31</v>
      </c>
      <c r="K152" s="9">
        <v>0.16486486486486487</v>
      </c>
      <c r="L152" s="8">
        <v>9</v>
      </c>
      <c r="M152" s="12">
        <v>0.51</v>
      </c>
      <c r="N152" s="7">
        <v>8.3000000000000007</v>
      </c>
      <c r="O152" s="1">
        <v>3.9</v>
      </c>
      <c r="Q152" s="10" t="s">
        <v>26</v>
      </c>
      <c r="R152" s="11" t="s">
        <v>5</v>
      </c>
    </row>
    <row r="153" spans="1:18" x14ac:dyDescent="0.2">
      <c r="A153" s="8">
        <v>2003</v>
      </c>
      <c r="B153" s="8">
        <v>3</v>
      </c>
      <c r="C153" s="8">
        <v>23</v>
      </c>
      <c r="D153" s="8">
        <v>20</v>
      </c>
      <c r="E153" s="8">
        <v>23</v>
      </c>
      <c r="F153" s="7">
        <v>52.7</v>
      </c>
      <c r="G153" s="7">
        <v>0.19</v>
      </c>
      <c r="H153" s="9">
        <v>43.97</v>
      </c>
      <c r="I153" s="9">
        <v>0.52162162162162162</v>
      </c>
      <c r="J153" s="9">
        <v>44.26</v>
      </c>
      <c r="K153" s="9">
        <v>0.52162162162162162</v>
      </c>
      <c r="L153" s="8">
        <v>29</v>
      </c>
      <c r="M153" s="12">
        <v>1.18</v>
      </c>
      <c r="N153" s="7">
        <v>6.7</v>
      </c>
      <c r="O153" s="1">
        <v>2.7</v>
      </c>
      <c r="Q153" s="10" t="s">
        <v>26</v>
      </c>
      <c r="R153" s="11" t="s">
        <v>5</v>
      </c>
    </row>
    <row r="154" spans="1:18" x14ac:dyDescent="0.2">
      <c r="A154" s="8">
        <v>2003</v>
      </c>
      <c r="B154" s="8">
        <v>3</v>
      </c>
      <c r="C154" s="8">
        <v>23</v>
      </c>
      <c r="D154" s="8">
        <v>22</v>
      </c>
      <c r="E154" s="8">
        <v>1</v>
      </c>
      <c r="F154" s="7">
        <v>7.9</v>
      </c>
      <c r="G154" s="7">
        <v>0.59</v>
      </c>
      <c r="H154" s="9">
        <v>43.92</v>
      </c>
      <c r="I154" s="9">
        <v>0.27117117117117118</v>
      </c>
      <c r="J154" s="9">
        <v>44.14</v>
      </c>
      <c r="K154" s="9">
        <v>0.27117117117117118</v>
      </c>
      <c r="L154" s="8">
        <v>11</v>
      </c>
      <c r="M154" s="12">
        <v>0.41</v>
      </c>
      <c r="N154" s="7">
        <v>8.9</v>
      </c>
      <c r="O154" s="1">
        <v>3.8</v>
      </c>
      <c r="Q154" s="10" t="s">
        <v>26</v>
      </c>
      <c r="R154" s="11" t="s">
        <v>5</v>
      </c>
    </row>
    <row r="155" spans="1:18" x14ac:dyDescent="0.2">
      <c r="A155" s="8">
        <v>2003</v>
      </c>
      <c r="B155" s="8">
        <v>3</v>
      </c>
      <c r="C155" s="8">
        <v>23</v>
      </c>
      <c r="D155" s="8">
        <v>22</v>
      </c>
      <c r="E155" s="8">
        <v>2</v>
      </c>
      <c r="F155" s="7">
        <v>17.100000000000001</v>
      </c>
      <c r="G155" s="7">
        <v>0.47</v>
      </c>
      <c r="H155" s="9">
        <v>44.01</v>
      </c>
      <c r="I155" s="9">
        <v>0.47477477477477475</v>
      </c>
      <c r="J155" s="9">
        <v>44.32</v>
      </c>
      <c r="K155" s="9">
        <v>0.47477477477477475</v>
      </c>
      <c r="L155" s="8">
        <v>26</v>
      </c>
      <c r="M155" s="12">
        <v>0.57999999999999996</v>
      </c>
      <c r="N155" s="7">
        <v>8.6</v>
      </c>
      <c r="O155" s="3"/>
      <c r="Q155" s="10" t="s">
        <v>26</v>
      </c>
      <c r="R155" s="11" t="s">
        <v>5</v>
      </c>
    </row>
    <row r="156" spans="1:18" x14ac:dyDescent="0.2">
      <c r="A156" s="8">
        <v>2003</v>
      </c>
      <c r="B156" s="8">
        <v>3</v>
      </c>
      <c r="C156" s="8">
        <v>23</v>
      </c>
      <c r="D156" s="8">
        <v>22</v>
      </c>
      <c r="E156" s="8">
        <v>4</v>
      </c>
      <c r="F156" s="7">
        <v>45.1</v>
      </c>
      <c r="G156" s="7">
        <v>0.45</v>
      </c>
      <c r="H156" s="9">
        <v>43.92</v>
      </c>
      <c r="I156" s="9">
        <v>0.24054054054054055</v>
      </c>
      <c r="J156" s="9">
        <v>44.15</v>
      </c>
      <c r="K156" s="9">
        <v>0.24054054054054055</v>
      </c>
      <c r="L156" s="8">
        <v>10</v>
      </c>
      <c r="M156" s="12">
        <v>0.43</v>
      </c>
      <c r="N156" s="7">
        <v>7.3</v>
      </c>
      <c r="O156" s="1">
        <v>3.2</v>
      </c>
      <c r="Q156" s="10" t="s">
        <v>26</v>
      </c>
      <c r="R156" s="11" t="s">
        <v>5</v>
      </c>
    </row>
    <row r="157" spans="1:18" x14ac:dyDescent="0.2">
      <c r="A157" s="8">
        <v>2003</v>
      </c>
      <c r="B157" s="8">
        <v>3</v>
      </c>
      <c r="C157" s="8">
        <v>23</v>
      </c>
      <c r="D157" s="8">
        <v>22</v>
      </c>
      <c r="E157" s="8">
        <v>6</v>
      </c>
      <c r="F157" s="7">
        <v>18.399999999999999</v>
      </c>
      <c r="G157" s="7">
        <v>0.32</v>
      </c>
      <c r="H157" s="9">
        <v>44.02</v>
      </c>
      <c r="I157" s="9"/>
      <c r="J157" s="9">
        <v>44.18</v>
      </c>
      <c r="K157" s="9"/>
      <c r="L157" s="8">
        <v>19</v>
      </c>
      <c r="M157" s="12"/>
      <c r="N157" s="7">
        <v>5.9</v>
      </c>
      <c r="O157" s="1">
        <v>2.2999999999999998</v>
      </c>
      <c r="Q157" s="10" t="s">
        <v>26</v>
      </c>
      <c r="R157" s="11" t="s">
        <v>5</v>
      </c>
    </row>
    <row r="158" spans="1:18" x14ac:dyDescent="0.2">
      <c r="A158" s="8">
        <v>2003</v>
      </c>
      <c r="B158" s="8">
        <v>3</v>
      </c>
      <c r="C158" s="8">
        <v>23</v>
      </c>
      <c r="D158" s="8">
        <v>22</v>
      </c>
      <c r="E158" s="8">
        <v>7</v>
      </c>
      <c r="F158" s="7">
        <v>18.399999999999999</v>
      </c>
      <c r="G158" s="7">
        <v>0.3</v>
      </c>
      <c r="H158" s="9">
        <v>44.23</v>
      </c>
      <c r="I158" s="9">
        <v>0.12225225225225225</v>
      </c>
      <c r="J158" s="9">
        <v>44.23</v>
      </c>
      <c r="K158" s="9">
        <v>0.12225225225225225</v>
      </c>
      <c r="L158" s="8">
        <v>21</v>
      </c>
      <c r="M158" s="12">
        <v>0.87</v>
      </c>
      <c r="N158" s="7">
        <v>5.7</v>
      </c>
      <c r="O158" s="1">
        <v>2.2999999999999998</v>
      </c>
      <c r="Q158" s="10" t="s">
        <v>26</v>
      </c>
      <c r="R158" s="11" t="s">
        <v>5</v>
      </c>
    </row>
    <row r="159" spans="1:18" x14ac:dyDescent="0.2">
      <c r="A159" s="8">
        <v>2003</v>
      </c>
      <c r="B159" s="8">
        <v>3</v>
      </c>
      <c r="C159" s="8">
        <v>23</v>
      </c>
      <c r="D159" s="8">
        <v>22</v>
      </c>
      <c r="E159" s="8">
        <v>7</v>
      </c>
      <c r="F159" s="7">
        <v>59.9</v>
      </c>
      <c r="G159" s="7">
        <v>0.46</v>
      </c>
      <c r="H159" s="9">
        <v>43.9</v>
      </c>
      <c r="I159" s="9">
        <v>0.62162162162162171</v>
      </c>
      <c r="J159" s="9">
        <v>44.19</v>
      </c>
      <c r="K159" s="9">
        <v>0.62162162162162171</v>
      </c>
      <c r="L159" s="8">
        <v>26</v>
      </c>
      <c r="M159" s="12">
        <v>0.9</v>
      </c>
      <c r="N159" s="7">
        <v>7.6</v>
      </c>
      <c r="O159" s="1">
        <v>3.4</v>
      </c>
      <c r="Q159" s="10" t="s">
        <v>26</v>
      </c>
      <c r="R159" s="11" t="s">
        <v>5</v>
      </c>
    </row>
    <row r="160" spans="1:18" x14ac:dyDescent="0.2">
      <c r="A160" s="8">
        <v>2003</v>
      </c>
      <c r="B160" s="8">
        <v>3</v>
      </c>
      <c r="C160" s="8">
        <v>23</v>
      </c>
      <c r="D160" s="8">
        <v>22</v>
      </c>
      <c r="E160" s="8">
        <v>16</v>
      </c>
      <c r="F160" s="7">
        <v>22.6</v>
      </c>
      <c r="G160" s="7">
        <v>0.93</v>
      </c>
      <c r="H160" s="9">
        <v>43.93</v>
      </c>
      <c r="I160" s="9">
        <v>0.69009009009009015</v>
      </c>
      <c r="J160" s="9">
        <v>44.12</v>
      </c>
      <c r="K160" s="9">
        <v>0.69009009009009015</v>
      </c>
      <c r="L160" s="8">
        <v>14</v>
      </c>
      <c r="M160" s="12">
        <v>2.4300000000000002</v>
      </c>
      <c r="N160" s="7">
        <v>8.5</v>
      </c>
      <c r="O160" s="1">
        <v>3.6</v>
      </c>
      <c r="Q160" s="10" t="s">
        <v>26</v>
      </c>
      <c r="R160" s="11" t="s">
        <v>5</v>
      </c>
    </row>
    <row r="161" spans="1:18" x14ac:dyDescent="0.2">
      <c r="A161" s="8">
        <v>2003</v>
      </c>
      <c r="B161" s="8">
        <v>3</v>
      </c>
      <c r="C161" s="8">
        <v>23</v>
      </c>
      <c r="D161" s="8">
        <v>22</v>
      </c>
      <c r="E161" s="8">
        <v>47</v>
      </c>
      <c r="F161" s="7">
        <v>53.1</v>
      </c>
      <c r="G161" s="7">
        <v>0.46</v>
      </c>
      <c r="H161" s="9">
        <v>44.1</v>
      </c>
      <c r="I161" s="9">
        <v>0.12468468468468469</v>
      </c>
      <c r="J161" s="9">
        <v>44.17</v>
      </c>
      <c r="K161" s="9">
        <v>0.12468468468468469</v>
      </c>
      <c r="L161" s="8">
        <v>24</v>
      </c>
      <c r="M161" s="12">
        <v>3.01</v>
      </c>
      <c r="N161" s="7">
        <v>6.2</v>
      </c>
      <c r="O161" s="1">
        <v>2.5</v>
      </c>
      <c r="Q161" s="10" t="s">
        <v>26</v>
      </c>
      <c r="R161" s="11" t="s">
        <v>5</v>
      </c>
    </row>
    <row r="162" spans="1:18" x14ac:dyDescent="0.2">
      <c r="A162" s="8">
        <v>2003</v>
      </c>
      <c r="B162" s="8">
        <v>3</v>
      </c>
      <c r="C162" s="8">
        <v>24</v>
      </c>
      <c r="D162" s="8">
        <v>0</v>
      </c>
      <c r="E162" s="8">
        <v>54</v>
      </c>
      <c r="F162" s="7">
        <v>38.200000000000003</v>
      </c>
      <c r="G162" s="7">
        <v>0.03</v>
      </c>
      <c r="H162" s="9">
        <v>43.83</v>
      </c>
      <c r="I162" s="9">
        <v>3.6036036036036036E-2</v>
      </c>
      <c r="J162" s="9">
        <v>43.1</v>
      </c>
      <c r="K162" s="9">
        <v>3.6036036036036036E-2</v>
      </c>
      <c r="L162" s="8">
        <v>19</v>
      </c>
      <c r="M162" s="12">
        <v>0.6</v>
      </c>
      <c r="N162" s="7">
        <v>4.5</v>
      </c>
      <c r="O162" s="1">
        <v>1.9</v>
      </c>
      <c r="Q162" s="10" t="s">
        <v>26</v>
      </c>
      <c r="R162" s="11" t="s">
        <v>5</v>
      </c>
    </row>
    <row r="163" spans="1:18" x14ac:dyDescent="0.2">
      <c r="A163" s="8">
        <v>2003</v>
      </c>
      <c r="B163" s="8">
        <v>3</v>
      </c>
      <c r="C163" s="8">
        <v>24</v>
      </c>
      <c r="D163" s="8">
        <v>2</v>
      </c>
      <c r="E163" s="8">
        <v>30</v>
      </c>
      <c r="F163" s="7">
        <v>39.4</v>
      </c>
      <c r="G163" s="7">
        <v>0.05</v>
      </c>
      <c r="H163" s="9">
        <v>43.91</v>
      </c>
      <c r="I163" s="9">
        <v>5.4054054054054057E-2</v>
      </c>
      <c r="J163" s="9">
        <v>43</v>
      </c>
      <c r="K163" s="9">
        <v>5.4054054054054057E-2</v>
      </c>
      <c r="L163" s="8">
        <v>17</v>
      </c>
      <c r="M163" s="12">
        <v>0.7</v>
      </c>
      <c r="N163" s="7">
        <v>4.3</v>
      </c>
      <c r="O163" s="1">
        <v>1.8</v>
      </c>
      <c r="Q163" s="10" t="s">
        <v>26</v>
      </c>
      <c r="R163" s="11" t="s">
        <v>5</v>
      </c>
    </row>
    <row r="164" spans="1:18" x14ac:dyDescent="0.2">
      <c r="A164" s="8">
        <v>2003</v>
      </c>
      <c r="B164" s="8">
        <v>3</v>
      </c>
      <c r="C164" s="8">
        <v>24</v>
      </c>
      <c r="D164" s="8">
        <v>22</v>
      </c>
      <c r="E164" s="8">
        <v>37</v>
      </c>
      <c r="F164" s="7">
        <v>22.8</v>
      </c>
      <c r="G164" s="7">
        <v>0.2</v>
      </c>
      <c r="H164" s="9">
        <v>43.92</v>
      </c>
      <c r="I164" s="9">
        <v>0.4027027027027027</v>
      </c>
      <c r="J164" s="9">
        <v>44.24</v>
      </c>
      <c r="K164" s="9">
        <v>0.4027027027027027</v>
      </c>
      <c r="L164" s="8">
        <v>23</v>
      </c>
      <c r="M164" s="12">
        <v>0.63</v>
      </c>
      <c r="N164" s="7">
        <v>6.1</v>
      </c>
      <c r="O164" s="1">
        <v>2.1</v>
      </c>
      <c r="Q164" s="10" t="s">
        <v>26</v>
      </c>
      <c r="R164" s="11" t="s">
        <v>5</v>
      </c>
    </row>
    <row r="165" spans="1:18" x14ac:dyDescent="0.2">
      <c r="A165" s="8">
        <v>2003</v>
      </c>
      <c r="B165" s="8">
        <v>3</v>
      </c>
      <c r="C165" s="8">
        <v>24</v>
      </c>
      <c r="D165" s="8">
        <v>22</v>
      </c>
      <c r="E165" s="8">
        <v>39</v>
      </c>
      <c r="F165" s="7">
        <v>11.2</v>
      </c>
      <c r="G165" s="7">
        <v>0.43</v>
      </c>
      <c r="H165" s="9">
        <v>44.01</v>
      </c>
      <c r="I165" s="9">
        <v>0.41261261261261262</v>
      </c>
      <c r="J165" s="9">
        <v>44.24</v>
      </c>
      <c r="K165" s="9">
        <v>0.41261261261261262</v>
      </c>
      <c r="L165" s="8">
        <v>21</v>
      </c>
      <c r="M165" s="12">
        <v>0.68</v>
      </c>
      <c r="N165" s="7">
        <v>6.4</v>
      </c>
      <c r="O165" s="1">
        <v>2.6</v>
      </c>
      <c r="Q165" s="10" t="s">
        <v>26</v>
      </c>
      <c r="R165" s="11" t="s">
        <v>5</v>
      </c>
    </row>
    <row r="166" spans="1:18" x14ac:dyDescent="0.2">
      <c r="A166" s="8">
        <v>2003</v>
      </c>
      <c r="B166" s="8">
        <v>3</v>
      </c>
      <c r="C166" s="8">
        <v>24</v>
      </c>
      <c r="D166" s="8">
        <v>22</v>
      </c>
      <c r="E166" s="8">
        <v>39</v>
      </c>
      <c r="F166" s="7">
        <v>39.6</v>
      </c>
      <c r="G166" s="7">
        <v>0.53</v>
      </c>
      <c r="H166" s="9">
        <v>43.96</v>
      </c>
      <c r="I166" s="9">
        <v>0.36396396396396397</v>
      </c>
      <c r="J166" s="9">
        <v>44.31</v>
      </c>
      <c r="K166" s="9">
        <v>0.36396396396396397</v>
      </c>
      <c r="L166" s="8">
        <v>25</v>
      </c>
      <c r="M166" s="12">
        <v>0.62</v>
      </c>
      <c r="N166" s="7">
        <v>8.1999999999999993</v>
      </c>
      <c r="O166" s="1">
        <v>3.6</v>
      </c>
      <c r="Q166" s="10" t="s">
        <v>26</v>
      </c>
      <c r="R166" s="11" t="s">
        <v>5</v>
      </c>
    </row>
    <row r="167" spans="1:18" x14ac:dyDescent="0.2">
      <c r="A167" s="8">
        <v>2003</v>
      </c>
      <c r="B167" s="8">
        <v>3</v>
      </c>
      <c r="C167" s="8">
        <v>24</v>
      </c>
      <c r="D167" s="8">
        <v>22</v>
      </c>
      <c r="E167" s="8">
        <v>40</v>
      </c>
      <c r="F167" s="7">
        <v>35.6</v>
      </c>
      <c r="G167" s="7">
        <v>0.38</v>
      </c>
      <c r="H167" s="9">
        <v>44.33</v>
      </c>
      <c r="I167" s="9">
        <v>0.12108108108108108</v>
      </c>
      <c r="J167" s="9">
        <v>44.24</v>
      </c>
      <c r="K167" s="9">
        <v>0.12108108108108108</v>
      </c>
      <c r="L167" s="8">
        <v>20</v>
      </c>
      <c r="M167" s="12">
        <v>0.77</v>
      </c>
      <c r="N167" s="7">
        <v>6.6</v>
      </c>
      <c r="O167" s="1">
        <v>3.2</v>
      </c>
      <c r="Q167" s="10" t="s">
        <v>26</v>
      </c>
      <c r="R167" s="11" t="s">
        <v>5</v>
      </c>
    </row>
    <row r="168" spans="1:18" x14ac:dyDescent="0.2">
      <c r="A168" s="8">
        <v>2003</v>
      </c>
      <c r="B168" s="8">
        <v>3</v>
      </c>
      <c r="C168" s="8">
        <v>25</v>
      </c>
      <c r="D168" s="8">
        <v>3</v>
      </c>
      <c r="E168" s="8">
        <v>56</v>
      </c>
      <c r="F168" s="7">
        <v>7</v>
      </c>
      <c r="G168" s="7">
        <v>0.85</v>
      </c>
      <c r="H168" s="9">
        <v>43.88</v>
      </c>
      <c r="I168" s="9">
        <v>0.63333333333333341</v>
      </c>
      <c r="J168" s="9">
        <v>44.14</v>
      </c>
      <c r="K168" s="9">
        <v>0.63333333333333341</v>
      </c>
      <c r="L168" s="8">
        <v>18</v>
      </c>
      <c r="M168" s="12">
        <v>0.75</v>
      </c>
      <c r="N168" s="7">
        <v>7.2</v>
      </c>
      <c r="O168" s="1">
        <v>2.9</v>
      </c>
      <c r="Q168" s="10" t="s">
        <v>26</v>
      </c>
      <c r="R168" s="11" t="s">
        <v>5</v>
      </c>
    </row>
    <row r="169" spans="1:18" x14ac:dyDescent="0.2">
      <c r="A169" s="8">
        <v>2003</v>
      </c>
      <c r="B169" s="8">
        <v>3</v>
      </c>
      <c r="C169" s="8">
        <v>25</v>
      </c>
      <c r="D169" s="8">
        <v>4</v>
      </c>
      <c r="E169" s="8">
        <v>45</v>
      </c>
      <c r="F169" s="7">
        <v>38.700000000000003</v>
      </c>
      <c r="G169" s="7">
        <v>0.5</v>
      </c>
      <c r="H169" s="9">
        <v>43.94</v>
      </c>
      <c r="I169" s="9">
        <v>0.33783783783783783</v>
      </c>
      <c r="J169" s="9">
        <v>44.19</v>
      </c>
      <c r="K169" s="9">
        <v>0.33783783783783783</v>
      </c>
      <c r="L169" s="8">
        <v>25</v>
      </c>
      <c r="M169" s="12">
        <v>0.6</v>
      </c>
      <c r="N169" s="7">
        <v>7.5</v>
      </c>
      <c r="O169" s="1">
        <v>3.3</v>
      </c>
      <c r="Q169" s="10" t="s">
        <v>26</v>
      </c>
      <c r="R169" s="11" t="s">
        <v>5</v>
      </c>
    </row>
    <row r="170" spans="1:18" x14ac:dyDescent="0.2">
      <c r="A170" s="8">
        <v>2003</v>
      </c>
      <c r="B170" s="8">
        <v>3</v>
      </c>
      <c r="C170" s="8">
        <v>25</v>
      </c>
      <c r="D170" s="8">
        <v>5</v>
      </c>
      <c r="E170" s="8">
        <v>18</v>
      </c>
      <c r="F170" s="7">
        <v>41.6</v>
      </c>
      <c r="G170" s="7">
        <v>0.5</v>
      </c>
      <c r="H170" s="9">
        <v>43.92</v>
      </c>
      <c r="I170" s="9">
        <v>0.2990990990990991</v>
      </c>
      <c r="J170" s="9">
        <v>44.1</v>
      </c>
      <c r="K170" s="9">
        <v>0.2990990990990991</v>
      </c>
      <c r="L170" s="8">
        <v>12</v>
      </c>
      <c r="M170" s="12">
        <v>0.49</v>
      </c>
      <c r="N170" s="7">
        <v>7.8</v>
      </c>
      <c r="O170" s="1">
        <v>3.2</v>
      </c>
      <c r="Q170" s="10" t="s">
        <v>26</v>
      </c>
      <c r="R170" s="11" t="s">
        <v>5</v>
      </c>
    </row>
    <row r="171" spans="1:18" x14ac:dyDescent="0.2">
      <c r="A171" s="8">
        <v>2003</v>
      </c>
      <c r="B171" s="8">
        <v>3</v>
      </c>
      <c r="C171" s="8">
        <v>25</v>
      </c>
      <c r="D171" s="8">
        <v>8</v>
      </c>
      <c r="E171" s="8">
        <v>1</v>
      </c>
      <c r="F171" s="7">
        <v>59.5</v>
      </c>
      <c r="G171" s="7">
        <v>0.47</v>
      </c>
      <c r="H171" s="9">
        <v>43.9</v>
      </c>
      <c r="I171" s="9">
        <v>0.26396396396396399</v>
      </c>
      <c r="J171" s="9">
        <v>44.16</v>
      </c>
      <c r="K171" s="9">
        <v>0.26396396396396399</v>
      </c>
      <c r="L171" s="8">
        <v>14</v>
      </c>
      <c r="M171" s="12">
        <v>0.48</v>
      </c>
      <c r="N171" s="7">
        <v>7.6</v>
      </c>
      <c r="O171" s="1">
        <v>3.2</v>
      </c>
      <c r="Q171" s="10" t="s">
        <v>26</v>
      </c>
      <c r="R171" s="11" t="s">
        <v>5</v>
      </c>
    </row>
    <row r="172" spans="1:18" x14ac:dyDescent="0.2">
      <c r="A172" s="8">
        <v>2003</v>
      </c>
      <c r="B172" s="8">
        <v>3</v>
      </c>
      <c r="C172" s="8">
        <v>25</v>
      </c>
      <c r="D172" s="8">
        <v>8</v>
      </c>
      <c r="E172" s="8">
        <v>9</v>
      </c>
      <c r="F172" s="7">
        <v>44.3</v>
      </c>
      <c r="G172" s="7">
        <v>0.68</v>
      </c>
      <c r="H172" s="9">
        <v>43.96</v>
      </c>
      <c r="I172" s="9">
        <v>0.44414414414414416</v>
      </c>
      <c r="J172" s="9">
        <v>44.27</v>
      </c>
      <c r="K172" s="9">
        <v>0.44414414414414416</v>
      </c>
      <c r="L172" s="8">
        <v>20</v>
      </c>
      <c r="M172" s="12">
        <v>0.56000000000000005</v>
      </c>
      <c r="N172" s="7">
        <v>7.2</v>
      </c>
      <c r="O172" s="1">
        <v>3</v>
      </c>
      <c r="Q172" s="10" t="s">
        <v>26</v>
      </c>
      <c r="R172" s="11" t="s">
        <v>5</v>
      </c>
    </row>
    <row r="173" spans="1:18" x14ac:dyDescent="0.2">
      <c r="A173" s="8">
        <v>2003</v>
      </c>
      <c r="B173" s="8">
        <v>3</v>
      </c>
      <c r="C173" s="8">
        <v>25</v>
      </c>
      <c r="D173" s="8">
        <v>8</v>
      </c>
      <c r="E173" s="8">
        <v>11</v>
      </c>
      <c r="F173" s="7">
        <v>29.1</v>
      </c>
      <c r="G173" s="7">
        <v>0.63</v>
      </c>
      <c r="H173" s="9">
        <v>43.92</v>
      </c>
      <c r="I173" s="9">
        <v>0.34684684684684686</v>
      </c>
      <c r="J173" s="9">
        <v>44.22</v>
      </c>
      <c r="K173" s="9">
        <v>0.34684684684684686</v>
      </c>
      <c r="L173" s="8">
        <v>18</v>
      </c>
      <c r="M173" s="12">
        <v>0.87</v>
      </c>
      <c r="N173" s="7">
        <v>8.6999999999999993</v>
      </c>
      <c r="O173" s="1">
        <v>3.8</v>
      </c>
      <c r="Q173" s="10" t="s">
        <v>26</v>
      </c>
      <c r="R173" s="11" t="s">
        <v>5</v>
      </c>
    </row>
    <row r="174" spans="1:18" x14ac:dyDescent="0.2">
      <c r="A174" s="8">
        <v>2003</v>
      </c>
      <c r="B174" s="8">
        <v>3</v>
      </c>
      <c r="C174" s="8">
        <v>25</v>
      </c>
      <c r="D174" s="8">
        <v>8</v>
      </c>
      <c r="E174" s="8">
        <v>14</v>
      </c>
      <c r="F174" s="7">
        <v>50.9</v>
      </c>
      <c r="G174" s="7">
        <v>0.4</v>
      </c>
      <c r="H174" s="9">
        <v>43.97</v>
      </c>
      <c r="I174" s="9">
        <v>0.29009009009009012</v>
      </c>
      <c r="J174" s="9">
        <v>44.28</v>
      </c>
      <c r="K174" s="9">
        <v>0.29009009009009012</v>
      </c>
      <c r="L174" s="8">
        <v>21</v>
      </c>
      <c r="M174" s="12">
        <v>0.33</v>
      </c>
      <c r="N174" s="7">
        <v>6.2</v>
      </c>
      <c r="O174" s="1">
        <v>2.7</v>
      </c>
      <c r="Q174" s="10" t="s">
        <v>26</v>
      </c>
      <c r="R174" s="11" t="s">
        <v>5</v>
      </c>
    </row>
    <row r="175" spans="1:18" x14ac:dyDescent="0.2">
      <c r="A175" s="8">
        <v>2003</v>
      </c>
      <c r="B175" s="8">
        <v>3</v>
      </c>
      <c r="C175" s="8">
        <v>25</v>
      </c>
      <c r="D175" s="8">
        <v>8</v>
      </c>
      <c r="E175" s="8">
        <v>34</v>
      </c>
      <c r="F175" s="7">
        <v>31.4</v>
      </c>
      <c r="G175" s="7">
        <v>0.74</v>
      </c>
      <c r="H175" s="9">
        <v>43.89</v>
      </c>
      <c r="I175" s="9">
        <v>0.33333333333333337</v>
      </c>
      <c r="J175" s="9">
        <v>44.15</v>
      </c>
      <c r="K175" s="9">
        <v>0.33333333333333337</v>
      </c>
      <c r="L175" s="8">
        <v>18</v>
      </c>
      <c r="M175" s="12">
        <v>0.62</v>
      </c>
      <c r="N175" s="7">
        <v>8.6999999999999993</v>
      </c>
      <c r="O175" s="1">
        <v>3.7</v>
      </c>
      <c r="Q175" s="10" t="s">
        <v>26</v>
      </c>
      <c r="R175" s="11" t="s">
        <v>5</v>
      </c>
    </row>
    <row r="176" spans="1:18" x14ac:dyDescent="0.2">
      <c r="A176" s="8">
        <v>2003</v>
      </c>
      <c r="B176" s="8">
        <v>3</v>
      </c>
      <c r="C176" s="8">
        <v>25</v>
      </c>
      <c r="D176" s="8">
        <v>8</v>
      </c>
      <c r="E176" s="8">
        <v>57</v>
      </c>
      <c r="F176" s="7">
        <v>33.200000000000003</v>
      </c>
      <c r="G176" s="7">
        <v>0.6</v>
      </c>
      <c r="H176" s="9">
        <v>43.96</v>
      </c>
      <c r="I176" s="9">
        <v>0.41801801801801802</v>
      </c>
      <c r="J176" s="9">
        <v>44.32</v>
      </c>
      <c r="K176" s="9">
        <v>0.41801801801801802</v>
      </c>
      <c r="L176" s="8">
        <v>24</v>
      </c>
      <c r="M176" s="12">
        <v>0.49</v>
      </c>
      <c r="N176" s="7">
        <v>7.4</v>
      </c>
      <c r="O176" s="1">
        <v>3.1</v>
      </c>
      <c r="Q176" s="10" t="s">
        <v>26</v>
      </c>
      <c r="R176" s="11" t="s">
        <v>5</v>
      </c>
    </row>
    <row r="177" spans="1:18" x14ac:dyDescent="0.2">
      <c r="A177" s="8">
        <v>2003</v>
      </c>
      <c r="B177" s="8">
        <v>3</v>
      </c>
      <c r="C177" s="8">
        <v>25</v>
      </c>
      <c r="D177" s="8">
        <v>8</v>
      </c>
      <c r="E177" s="8">
        <v>59</v>
      </c>
      <c r="F177" s="7">
        <v>7.9</v>
      </c>
      <c r="G177" s="7">
        <v>0.39</v>
      </c>
      <c r="H177" s="9">
        <v>44.01</v>
      </c>
      <c r="I177" s="9">
        <v>0.24504504504504507</v>
      </c>
      <c r="J177" s="9">
        <v>44.31</v>
      </c>
      <c r="K177" s="9">
        <v>0.24504504504504507</v>
      </c>
      <c r="L177" s="8">
        <v>25</v>
      </c>
      <c r="M177" s="12">
        <v>0.37</v>
      </c>
      <c r="N177" s="7">
        <v>8</v>
      </c>
      <c r="O177" s="1">
        <v>3.5</v>
      </c>
      <c r="Q177" s="10" t="s">
        <v>26</v>
      </c>
      <c r="R177" s="11" t="s">
        <v>5</v>
      </c>
    </row>
    <row r="178" spans="1:18" x14ac:dyDescent="0.2">
      <c r="A178" s="8">
        <v>2003</v>
      </c>
      <c r="B178" s="8">
        <v>3</v>
      </c>
      <c r="C178" s="8">
        <v>25</v>
      </c>
      <c r="D178" s="8">
        <v>10</v>
      </c>
      <c r="E178" s="8">
        <v>59</v>
      </c>
      <c r="F178" s="7">
        <v>17.7</v>
      </c>
      <c r="G178" s="7">
        <v>0.61</v>
      </c>
      <c r="H178" s="9">
        <v>43.94</v>
      </c>
      <c r="I178" s="9">
        <v>0.84954954954954953</v>
      </c>
      <c r="J178" s="9">
        <v>44.34</v>
      </c>
      <c r="K178" s="9">
        <v>0.84954954954954953</v>
      </c>
      <c r="L178" s="8">
        <v>28</v>
      </c>
      <c r="M178" s="12">
        <v>1.2</v>
      </c>
      <c r="N178" s="7">
        <v>7.6</v>
      </c>
      <c r="O178" s="1">
        <v>3.1</v>
      </c>
      <c r="Q178" s="10" t="s">
        <v>26</v>
      </c>
      <c r="R178" s="11" t="s">
        <v>5</v>
      </c>
    </row>
    <row r="179" spans="1:18" x14ac:dyDescent="0.2">
      <c r="A179" s="8">
        <v>2003</v>
      </c>
      <c r="B179" s="8">
        <v>3</v>
      </c>
      <c r="C179" s="8">
        <v>25</v>
      </c>
      <c r="D179" s="8">
        <v>11</v>
      </c>
      <c r="E179" s="8">
        <v>6</v>
      </c>
      <c r="F179" s="7">
        <v>15.3</v>
      </c>
      <c r="G179" s="7">
        <v>0.63</v>
      </c>
      <c r="H179" s="9">
        <v>43.97</v>
      </c>
      <c r="I179" s="9">
        <v>0.42072072072072075</v>
      </c>
      <c r="J179" s="9">
        <v>44.31</v>
      </c>
      <c r="K179" s="9">
        <v>0.42072072072072075</v>
      </c>
      <c r="L179" s="8">
        <v>24</v>
      </c>
      <c r="M179" s="12">
        <v>0.8</v>
      </c>
      <c r="N179" s="7">
        <v>7.2</v>
      </c>
      <c r="O179" s="1"/>
      <c r="Q179" s="10" t="s">
        <v>26</v>
      </c>
      <c r="R179" s="11" t="s">
        <v>5</v>
      </c>
    </row>
    <row r="180" spans="1:18" x14ac:dyDescent="0.2">
      <c r="A180" s="8">
        <v>2003</v>
      </c>
      <c r="B180" s="8">
        <v>3</v>
      </c>
      <c r="C180" s="8">
        <v>25</v>
      </c>
      <c r="D180" s="8">
        <v>11</v>
      </c>
      <c r="E180" s="8">
        <v>14</v>
      </c>
      <c r="F180" s="7">
        <v>54.2</v>
      </c>
      <c r="G180" s="7">
        <v>0.74</v>
      </c>
      <c r="H180" s="9">
        <v>44.05</v>
      </c>
      <c r="I180" s="9">
        <v>0.55225225225225227</v>
      </c>
      <c r="J180" s="9">
        <v>44.42</v>
      </c>
      <c r="K180" s="9">
        <v>0.55225225225225227</v>
      </c>
      <c r="L180" s="8">
        <v>23</v>
      </c>
      <c r="M180" s="12">
        <v>1.0900000000000001</v>
      </c>
      <c r="N180" s="7">
        <v>8.1999999999999993</v>
      </c>
      <c r="O180" s="1">
        <v>3.5</v>
      </c>
      <c r="Q180" s="10" t="s">
        <v>26</v>
      </c>
      <c r="R180" s="11" t="s">
        <v>5</v>
      </c>
    </row>
    <row r="181" spans="1:18" x14ac:dyDescent="0.2">
      <c r="A181" s="8">
        <v>2003</v>
      </c>
      <c r="B181" s="8">
        <v>3</v>
      </c>
      <c r="C181" s="8">
        <v>25</v>
      </c>
      <c r="D181" s="8">
        <v>11</v>
      </c>
      <c r="E181" s="8">
        <v>18</v>
      </c>
      <c r="F181" s="7">
        <v>1.1000000000000001</v>
      </c>
      <c r="G181" s="7">
        <v>0.39</v>
      </c>
      <c r="H181" s="9">
        <v>44.02</v>
      </c>
      <c r="I181" s="9">
        <v>0.31081081081081086</v>
      </c>
      <c r="J181" s="9">
        <v>44.42</v>
      </c>
      <c r="K181" s="9">
        <v>0.31081081081081086</v>
      </c>
      <c r="L181" s="8">
        <v>22</v>
      </c>
      <c r="M181" s="12">
        <v>0.41</v>
      </c>
      <c r="N181" s="7">
        <v>8</v>
      </c>
      <c r="O181" s="1">
        <v>3.5</v>
      </c>
      <c r="Q181" s="10" t="s">
        <v>26</v>
      </c>
      <c r="R181" s="11" t="s">
        <v>5</v>
      </c>
    </row>
    <row r="182" spans="1:18" x14ac:dyDescent="0.2">
      <c r="A182" s="8">
        <v>2003</v>
      </c>
      <c r="B182" s="8">
        <v>3</v>
      </c>
      <c r="C182" s="8">
        <v>25</v>
      </c>
      <c r="D182" s="8">
        <v>11</v>
      </c>
      <c r="E182" s="8">
        <v>34</v>
      </c>
      <c r="F182" s="7">
        <v>18.100000000000001</v>
      </c>
      <c r="G182" s="7">
        <v>0.38</v>
      </c>
      <c r="H182" s="9">
        <v>43.99</v>
      </c>
      <c r="I182" s="9">
        <v>0.3540540540540541</v>
      </c>
      <c r="J182" s="9">
        <v>44.29</v>
      </c>
      <c r="K182" s="9">
        <v>0.3540540540540541</v>
      </c>
      <c r="L182" s="8">
        <v>21</v>
      </c>
      <c r="M182" s="12">
        <v>0.49</v>
      </c>
      <c r="N182" s="7">
        <v>6.9</v>
      </c>
      <c r="O182" s="1">
        <v>2.9</v>
      </c>
      <c r="Q182" s="10" t="s">
        <v>26</v>
      </c>
      <c r="R182" s="11" t="s">
        <v>5</v>
      </c>
    </row>
    <row r="183" spans="1:18" x14ac:dyDescent="0.2">
      <c r="A183" s="8">
        <v>2003</v>
      </c>
      <c r="B183" s="8">
        <v>3</v>
      </c>
      <c r="C183" s="8">
        <v>25</v>
      </c>
      <c r="D183" s="8">
        <v>11</v>
      </c>
      <c r="E183" s="8">
        <v>35</v>
      </c>
      <c r="F183" s="7">
        <v>47.1</v>
      </c>
      <c r="G183" s="7">
        <v>0.51</v>
      </c>
      <c r="H183" s="9">
        <v>43.95</v>
      </c>
      <c r="I183" s="9">
        <v>0.38828828828828826</v>
      </c>
      <c r="J183" s="9">
        <v>44.28</v>
      </c>
      <c r="K183" s="9">
        <v>0.38828828828828826</v>
      </c>
      <c r="L183" s="8">
        <v>26</v>
      </c>
      <c r="M183" s="12">
        <v>0.56000000000000005</v>
      </c>
      <c r="N183" s="7">
        <v>6.9</v>
      </c>
      <c r="O183" s="1">
        <v>2.9</v>
      </c>
      <c r="Q183" s="10" t="s">
        <v>26</v>
      </c>
      <c r="R183" s="11" t="s">
        <v>5</v>
      </c>
    </row>
    <row r="184" spans="1:18" x14ac:dyDescent="0.2">
      <c r="A184" s="8">
        <v>2003</v>
      </c>
      <c r="B184" s="8">
        <v>3</v>
      </c>
      <c r="C184" s="8">
        <v>25</v>
      </c>
      <c r="D184" s="8">
        <v>11</v>
      </c>
      <c r="E184" s="8">
        <v>58</v>
      </c>
      <c r="F184" s="7">
        <v>35.9</v>
      </c>
      <c r="G184" s="7">
        <v>0.82</v>
      </c>
      <c r="H184" s="9">
        <v>43.88</v>
      </c>
      <c r="I184" s="9">
        <v>0.38648648648648648</v>
      </c>
      <c r="J184" s="9">
        <v>44.18</v>
      </c>
      <c r="K184" s="9">
        <v>0.38648648648648648</v>
      </c>
      <c r="L184" s="8">
        <v>18</v>
      </c>
      <c r="M184" s="12">
        <v>0.78</v>
      </c>
      <c r="N184" s="7">
        <v>9.1</v>
      </c>
      <c r="O184" s="1">
        <v>3.8</v>
      </c>
      <c r="Q184" s="10" t="s">
        <v>26</v>
      </c>
      <c r="R184" s="11" t="s">
        <v>5</v>
      </c>
    </row>
    <row r="185" spans="1:18" x14ac:dyDescent="0.2">
      <c r="A185" s="8">
        <v>2003</v>
      </c>
      <c r="B185" s="8">
        <v>3</v>
      </c>
      <c r="C185" s="8">
        <v>25</v>
      </c>
      <c r="D185" s="8">
        <v>13</v>
      </c>
      <c r="E185" s="8">
        <v>4</v>
      </c>
      <c r="F185" s="7">
        <v>20.8</v>
      </c>
      <c r="G185" s="7">
        <v>0.56999999999999995</v>
      </c>
      <c r="H185" s="9">
        <v>44.05</v>
      </c>
      <c r="I185" s="9">
        <v>0.15765765765765766</v>
      </c>
      <c r="J185" s="9">
        <v>43.08</v>
      </c>
      <c r="K185" s="9">
        <v>0.15765765765765766</v>
      </c>
      <c r="L185" s="8">
        <v>1</v>
      </c>
      <c r="M185" s="12">
        <v>0.25</v>
      </c>
      <c r="N185" s="7">
        <v>6.9</v>
      </c>
      <c r="O185" s="1"/>
      <c r="Q185" s="10" t="s">
        <v>26</v>
      </c>
      <c r="R185" s="11" t="s">
        <v>5</v>
      </c>
    </row>
    <row r="186" spans="1:18" x14ac:dyDescent="0.2">
      <c r="A186" s="8">
        <v>2003</v>
      </c>
      <c r="B186" s="8">
        <v>3</v>
      </c>
      <c r="C186" s="8">
        <v>25</v>
      </c>
      <c r="D186" s="8">
        <v>17</v>
      </c>
      <c r="E186" s="8">
        <v>7</v>
      </c>
      <c r="F186" s="7">
        <v>58.2</v>
      </c>
      <c r="G186" s="7">
        <v>0.42</v>
      </c>
      <c r="H186" s="9">
        <v>43.46</v>
      </c>
      <c r="I186" s="9">
        <v>0.37747747747747745</v>
      </c>
      <c r="J186" s="9">
        <v>39.950000000000003</v>
      </c>
      <c r="K186" s="9">
        <v>0.37747747747747745</v>
      </c>
      <c r="L186" s="8">
        <v>24</v>
      </c>
      <c r="M186" s="12">
        <v>6.03</v>
      </c>
      <c r="N186" s="7">
        <v>8.1</v>
      </c>
      <c r="O186" s="3"/>
      <c r="Q186" s="10" t="s">
        <v>26</v>
      </c>
      <c r="R186" s="11" t="s">
        <v>5</v>
      </c>
    </row>
    <row r="187" spans="1:18" x14ac:dyDescent="0.2">
      <c r="A187" s="8">
        <v>2003</v>
      </c>
      <c r="B187" s="8">
        <v>3</v>
      </c>
      <c r="C187" s="8">
        <v>26</v>
      </c>
      <c r="D187" s="8">
        <v>6</v>
      </c>
      <c r="E187" s="8">
        <v>51</v>
      </c>
      <c r="F187" s="7">
        <v>33.299999999999997</v>
      </c>
      <c r="G187" s="7">
        <v>0.09</v>
      </c>
      <c r="H187" s="9">
        <v>43.2</v>
      </c>
      <c r="I187" s="9">
        <v>0.10810810810810811</v>
      </c>
      <c r="J187" s="9">
        <v>41.9</v>
      </c>
      <c r="K187" s="9">
        <v>0.10810810810810811</v>
      </c>
      <c r="L187" s="8">
        <v>21</v>
      </c>
      <c r="M187" s="12">
        <v>0.1</v>
      </c>
      <c r="N187" s="7">
        <v>6.2</v>
      </c>
      <c r="O187" s="1">
        <v>3.2</v>
      </c>
      <c r="Q187" s="10" t="s">
        <v>26</v>
      </c>
      <c r="R187" s="11" t="s">
        <v>5</v>
      </c>
    </row>
    <row r="188" spans="1:18" x14ac:dyDescent="0.2">
      <c r="A188" s="8">
        <v>2003</v>
      </c>
      <c r="B188" s="8">
        <v>3</v>
      </c>
      <c r="C188" s="8">
        <v>26</v>
      </c>
      <c r="D188" s="8">
        <v>22</v>
      </c>
      <c r="E188" s="8">
        <v>25</v>
      </c>
      <c r="F188" s="7">
        <v>10.3</v>
      </c>
      <c r="G188" s="7">
        <v>0.11</v>
      </c>
      <c r="H188" s="9">
        <v>44.19</v>
      </c>
      <c r="I188" s="9">
        <v>5.4054054054054057E-2</v>
      </c>
      <c r="J188" s="9">
        <v>42.67</v>
      </c>
      <c r="K188" s="9">
        <v>5.4054054054054057E-2</v>
      </c>
      <c r="L188" s="8">
        <v>8</v>
      </c>
      <c r="M188" s="12">
        <v>1.4</v>
      </c>
      <c r="N188" s="7">
        <v>5.0999999999999996</v>
      </c>
      <c r="O188" s="1">
        <v>2.8</v>
      </c>
      <c r="Q188" s="10" t="s">
        <v>26</v>
      </c>
      <c r="R188" s="11" t="s">
        <v>5</v>
      </c>
    </row>
    <row r="189" spans="1:18" x14ac:dyDescent="0.2">
      <c r="A189" s="8">
        <v>2003</v>
      </c>
      <c r="B189" s="8">
        <v>3</v>
      </c>
      <c r="C189" s="8">
        <v>27</v>
      </c>
      <c r="D189" s="8">
        <v>0</v>
      </c>
      <c r="E189" s="8">
        <v>45</v>
      </c>
      <c r="F189" s="7">
        <v>9.8000000000000007</v>
      </c>
      <c r="G189" s="7">
        <v>0.79</v>
      </c>
      <c r="H189" s="9">
        <v>43.4</v>
      </c>
      <c r="I189" s="9">
        <v>0.68918918918918926</v>
      </c>
      <c r="J189" s="9">
        <v>44.69</v>
      </c>
      <c r="K189" s="9">
        <v>0.68918918918918926</v>
      </c>
      <c r="L189" s="8">
        <v>21</v>
      </c>
      <c r="M189" s="12">
        <v>0.96</v>
      </c>
      <c r="N189" s="7">
        <v>8</v>
      </c>
      <c r="O189" s="3"/>
      <c r="Q189" s="10" t="s">
        <v>26</v>
      </c>
      <c r="R189" s="11" t="s">
        <v>5</v>
      </c>
    </row>
    <row r="190" spans="1:18" x14ac:dyDescent="0.2">
      <c r="A190" s="8">
        <v>2003</v>
      </c>
      <c r="B190" s="8">
        <v>3</v>
      </c>
      <c r="C190" s="8">
        <v>27</v>
      </c>
      <c r="D190" s="8">
        <v>7</v>
      </c>
      <c r="E190" s="8">
        <v>19</v>
      </c>
      <c r="F190" s="7">
        <v>24.5</v>
      </c>
      <c r="G190" s="7">
        <v>0.96</v>
      </c>
      <c r="H190" s="9">
        <v>42.9</v>
      </c>
      <c r="I190" s="9">
        <v>9.2972972972972981E-2</v>
      </c>
      <c r="J190" s="9">
        <v>47.29</v>
      </c>
      <c r="K190" s="9">
        <v>9.2972972972972981E-2</v>
      </c>
      <c r="L190" s="8">
        <v>12</v>
      </c>
      <c r="M190" s="12">
        <v>2.12</v>
      </c>
      <c r="N190" s="7">
        <v>6.9</v>
      </c>
      <c r="O190" s="1">
        <v>3.6</v>
      </c>
      <c r="Q190" s="10" t="s">
        <v>26</v>
      </c>
      <c r="R190" s="11" t="s">
        <v>5</v>
      </c>
    </row>
    <row r="191" spans="1:18" x14ac:dyDescent="0.2">
      <c r="A191" s="8">
        <v>2003</v>
      </c>
      <c r="B191" s="8">
        <v>3</v>
      </c>
      <c r="C191" s="8">
        <v>27</v>
      </c>
      <c r="D191" s="8">
        <v>7</v>
      </c>
      <c r="E191" s="8">
        <v>19</v>
      </c>
      <c r="F191" s="7">
        <v>41.9</v>
      </c>
      <c r="G191" s="7">
        <v>0.53</v>
      </c>
      <c r="H191" s="9">
        <v>43</v>
      </c>
      <c r="I191" s="9">
        <v>0.22702702702702704</v>
      </c>
      <c r="J191" s="9">
        <v>47.2</v>
      </c>
      <c r="K191" s="9">
        <v>0.22702702702702704</v>
      </c>
      <c r="L191" s="8">
        <v>11</v>
      </c>
      <c r="M191" s="12">
        <v>0.79</v>
      </c>
      <c r="N191" s="7">
        <v>7.8</v>
      </c>
      <c r="O191" s="1">
        <v>3.8</v>
      </c>
      <c r="Q191" s="10" t="s">
        <v>26</v>
      </c>
      <c r="R191" s="11" t="s">
        <v>5</v>
      </c>
    </row>
    <row r="192" spans="1:18" x14ac:dyDescent="0.2">
      <c r="A192" s="8">
        <v>2003</v>
      </c>
      <c r="B192" s="8">
        <v>3</v>
      </c>
      <c r="C192" s="8">
        <v>27</v>
      </c>
      <c r="D192" s="8">
        <v>7</v>
      </c>
      <c r="E192" s="8">
        <v>26</v>
      </c>
      <c r="F192" s="7">
        <v>20.3</v>
      </c>
      <c r="G192" s="7">
        <v>1.43</v>
      </c>
      <c r="H192" s="9">
        <v>42.98</v>
      </c>
      <c r="I192" s="9">
        <v>0.26486486486486488</v>
      </c>
      <c r="J192" s="9">
        <v>47.24</v>
      </c>
      <c r="K192" s="9">
        <v>0.26486486486486488</v>
      </c>
      <c r="L192" s="8">
        <v>5</v>
      </c>
      <c r="M192" s="12">
        <v>0.46</v>
      </c>
      <c r="N192" s="7">
        <v>9</v>
      </c>
      <c r="O192" s="1">
        <v>4.0999999999999996</v>
      </c>
      <c r="Q192" s="10" t="s">
        <v>26</v>
      </c>
      <c r="R192" s="11" t="s">
        <v>5</v>
      </c>
    </row>
    <row r="193" spans="1:18" x14ac:dyDescent="0.2">
      <c r="A193" s="8">
        <v>2003</v>
      </c>
      <c r="B193" s="8">
        <v>3</v>
      </c>
      <c r="C193" s="8">
        <v>27</v>
      </c>
      <c r="D193" s="8">
        <v>7</v>
      </c>
      <c r="E193" s="8">
        <v>31</v>
      </c>
      <c r="F193" s="7">
        <v>4.0999999999999996</v>
      </c>
      <c r="G193" s="7">
        <v>0.71</v>
      </c>
      <c r="H193" s="9">
        <v>43.01</v>
      </c>
      <c r="I193" s="9">
        <v>0.30810810810810813</v>
      </c>
      <c r="J193" s="9">
        <v>47.22</v>
      </c>
      <c r="K193" s="9">
        <v>0.30810810810810813</v>
      </c>
      <c r="L193" s="8">
        <v>14</v>
      </c>
      <c r="M193" s="12">
        <v>12.42</v>
      </c>
      <c r="N193" s="7">
        <v>7.3</v>
      </c>
      <c r="O193" s="1">
        <v>3.5</v>
      </c>
      <c r="Q193" s="10" t="s">
        <v>26</v>
      </c>
      <c r="R193" s="11" t="s">
        <v>5</v>
      </c>
    </row>
    <row r="194" spans="1:18" x14ac:dyDescent="0.2">
      <c r="A194" s="8">
        <v>2003</v>
      </c>
      <c r="B194" s="8">
        <v>3</v>
      </c>
      <c r="C194" s="8">
        <v>27</v>
      </c>
      <c r="D194" s="8">
        <v>22</v>
      </c>
      <c r="E194" s="8">
        <v>29</v>
      </c>
      <c r="F194" s="7">
        <v>0.6</v>
      </c>
      <c r="G194" s="7">
        <v>0.39</v>
      </c>
      <c r="H194" s="9">
        <v>42.92</v>
      </c>
      <c r="I194" s="9">
        <v>0.47747747747747749</v>
      </c>
      <c r="J194" s="9">
        <v>46.94</v>
      </c>
      <c r="K194" s="9">
        <v>0.47747747747747749</v>
      </c>
      <c r="L194" s="8">
        <v>6</v>
      </c>
      <c r="M194" s="12"/>
      <c r="N194" s="7">
        <v>6.7</v>
      </c>
      <c r="O194" s="1">
        <v>3.2</v>
      </c>
      <c r="Q194" s="10" t="s">
        <v>26</v>
      </c>
      <c r="R194" s="11" t="s">
        <v>5</v>
      </c>
    </row>
    <row r="195" spans="1:18" x14ac:dyDescent="0.2">
      <c r="A195" s="8">
        <v>2003</v>
      </c>
      <c r="B195" s="8">
        <v>3</v>
      </c>
      <c r="C195" s="8">
        <v>27</v>
      </c>
      <c r="D195" s="8">
        <v>22</v>
      </c>
      <c r="E195" s="8">
        <v>49</v>
      </c>
      <c r="F195" s="7">
        <v>48</v>
      </c>
      <c r="G195" s="7">
        <v>0.28000000000000003</v>
      </c>
      <c r="H195" s="9">
        <v>42.95</v>
      </c>
      <c r="I195" s="9">
        <v>0.11981981981981983</v>
      </c>
      <c r="J195" s="9">
        <v>46.98</v>
      </c>
      <c r="K195" s="9">
        <v>0.11981981981981983</v>
      </c>
      <c r="L195" s="8">
        <v>6</v>
      </c>
      <c r="M195" s="12"/>
      <c r="N195" s="7">
        <v>7.3</v>
      </c>
      <c r="O195" s="1">
        <v>3.7</v>
      </c>
      <c r="Q195" s="10" t="s">
        <v>26</v>
      </c>
      <c r="R195" s="11" t="s">
        <v>5</v>
      </c>
    </row>
    <row r="196" spans="1:18" x14ac:dyDescent="0.2">
      <c r="A196" s="8">
        <v>2003</v>
      </c>
      <c r="B196" s="8">
        <v>3</v>
      </c>
      <c r="C196" s="8">
        <v>28</v>
      </c>
      <c r="D196" s="8">
        <v>4</v>
      </c>
      <c r="E196" s="8">
        <v>55</v>
      </c>
      <c r="F196" s="7">
        <v>20.7</v>
      </c>
      <c r="G196" s="7">
        <v>0.1</v>
      </c>
      <c r="H196" s="9">
        <v>44.06</v>
      </c>
      <c r="I196" s="9">
        <v>9.00900900900901E-2</v>
      </c>
      <c r="J196" s="9">
        <v>42.77</v>
      </c>
      <c r="K196" s="9">
        <v>9.00900900900901E-2</v>
      </c>
      <c r="L196" s="8">
        <v>7</v>
      </c>
      <c r="M196" s="12">
        <v>0.9</v>
      </c>
      <c r="N196" s="7">
        <v>4.5</v>
      </c>
      <c r="O196" s="1">
        <v>1.6</v>
      </c>
      <c r="Q196" s="10" t="s">
        <v>26</v>
      </c>
      <c r="R196" s="11" t="s">
        <v>5</v>
      </c>
    </row>
    <row r="197" spans="1:18" x14ac:dyDescent="0.2">
      <c r="A197" s="8">
        <v>2003</v>
      </c>
      <c r="B197" s="8">
        <v>3</v>
      </c>
      <c r="C197" s="8">
        <v>29</v>
      </c>
      <c r="D197" s="8">
        <v>11</v>
      </c>
      <c r="E197" s="8">
        <v>11</v>
      </c>
      <c r="F197" s="7">
        <v>51</v>
      </c>
      <c r="G197" s="7">
        <v>0.43</v>
      </c>
      <c r="H197" s="9">
        <v>43.14</v>
      </c>
      <c r="I197" s="9">
        <v>0.48648648648648651</v>
      </c>
      <c r="J197" s="9">
        <v>43.55</v>
      </c>
      <c r="K197" s="9">
        <v>0.48648648648648651</v>
      </c>
      <c r="L197" s="8">
        <v>19</v>
      </c>
      <c r="M197" s="12">
        <v>0.53</v>
      </c>
      <c r="N197" s="7">
        <v>7.1</v>
      </c>
      <c r="O197" s="1">
        <v>2.9</v>
      </c>
      <c r="Q197" s="10" t="s">
        <v>26</v>
      </c>
      <c r="R197" s="11" t="s">
        <v>5</v>
      </c>
    </row>
    <row r="198" spans="1:18" x14ac:dyDescent="0.2">
      <c r="A198" s="8">
        <v>2003</v>
      </c>
      <c r="B198" s="8">
        <v>3</v>
      </c>
      <c r="C198" s="8">
        <v>30</v>
      </c>
      <c r="D198" s="8">
        <v>11</v>
      </c>
      <c r="E198" s="8">
        <v>4</v>
      </c>
      <c r="F198" s="7">
        <v>31.2</v>
      </c>
      <c r="G198" s="7">
        <v>0.09</v>
      </c>
      <c r="H198" s="9">
        <v>43.64</v>
      </c>
      <c r="I198" s="9">
        <v>0.10900900900900901</v>
      </c>
      <c r="J198" s="9">
        <v>43.01</v>
      </c>
      <c r="K198" s="9">
        <v>0.10900900900900901</v>
      </c>
      <c r="L198" s="8">
        <v>8</v>
      </c>
      <c r="M198" s="12">
        <v>4.51</v>
      </c>
      <c r="N198" s="7">
        <v>4.5</v>
      </c>
      <c r="O198" s="1">
        <v>2.2000000000000002</v>
      </c>
      <c r="Q198" s="10" t="s">
        <v>26</v>
      </c>
      <c r="R198" s="11" t="s">
        <v>5</v>
      </c>
    </row>
    <row r="199" spans="1:18" x14ac:dyDescent="0.2">
      <c r="A199" s="8">
        <v>2003</v>
      </c>
      <c r="B199" s="8">
        <v>3</v>
      </c>
      <c r="C199" s="8">
        <v>31</v>
      </c>
      <c r="D199" s="8">
        <v>2</v>
      </c>
      <c r="E199" s="8">
        <v>12</v>
      </c>
      <c r="F199" s="7">
        <v>2</v>
      </c>
      <c r="G199" s="7">
        <v>0.97</v>
      </c>
      <c r="H199" s="9">
        <v>44.77</v>
      </c>
      <c r="I199" s="9">
        <v>0.3666666666666667</v>
      </c>
      <c r="J199" s="9">
        <v>36.520000000000003</v>
      </c>
      <c r="K199" s="9">
        <v>0.3666666666666667</v>
      </c>
      <c r="L199" s="8">
        <v>27</v>
      </c>
      <c r="M199" s="12">
        <v>0.59</v>
      </c>
      <c r="N199" s="7">
        <v>8.6999999999999993</v>
      </c>
      <c r="O199" s="1">
        <v>3.9</v>
      </c>
      <c r="Q199" s="10" t="s">
        <v>26</v>
      </c>
      <c r="R199" s="11" t="s">
        <v>5</v>
      </c>
    </row>
    <row r="200" spans="1:18" x14ac:dyDescent="0.2">
      <c r="A200" s="8">
        <v>2003</v>
      </c>
      <c r="B200" s="8">
        <v>3</v>
      </c>
      <c r="C200" s="8">
        <v>31</v>
      </c>
      <c r="D200" s="8">
        <v>5</v>
      </c>
      <c r="E200" s="8">
        <v>36</v>
      </c>
      <c r="F200" s="7">
        <v>17.899999999999999</v>
      </c>
      <c r="G200" s="7">
        <v>0.78</v>
      </c>
      <c r="H200" s="9">
        <v>42.96</v>
      </c>
      <c r="I200" s="9">
        <v>0.88018018018018018</v>
      </c>
      <c r="J200" s="9">
        <v>44.44</v>
      </c>
      <c r="K200" s="9">
        <v>0.88018018018018018</v>
      </c>
      <c r="L200" s="8">
        <v>2</v>
      </c>
      <c r="M200" s="12">
        <v>0.52</v>
      </c>
      <c r="N200" s="7">
        <v>8.8000000000000007</v>
      </c>
      <c r="O200" s="1">
        <v>3.5</v>
      </c>
      <c r="Q200" s="10" t="s">
        <v>26</v>
      </c>
      <c r="R200" s="11" t="s">
        <v>5</v>
      </c>
    </row>
    <row r="201" spans="1:18" x14ac:dyDescent="0.2">
      <c r="A201" s="8">
        <v>2003</v>
      </c>
      <c r="B201" s="8">
        <v>3</v>
      </c>
      <c r="C201" s="8">
        <v>31</v>
      </c>
      <c r="D201" s="8">
        <v>8</v>
      </c>
      <c r="E201" s="8">
        <v>43</v>
      </c>
      <c r="F201" s="7">
        <v>30.4</v>
      </c>
      <c r="G201" s="7">
        <v>0.69</v>
      </c>
      <c r="H201" s="9">
        <v>43.78</v>
      </c>
      <c r="I201" s="9">
        <v>0.5135135135135136</v>
      </c>
      <c r="J201" s="9">
        <v>43.72</v>
      </c>
      <c r="K201" s="9">
        <v>0.5135135135135136</v>
      </c>
      <c r="L201" s="8">
        <v>25</v>
      </c>
      <c r="M201" s="12">
        <v>0.8</v>
      </c>
      <c r="N201" s="7">
        <v>6.7</v>
      </c>
      <c r="O201" s="1">
        <v>2.9</v>
      </c>
      <c r="Q201" s="10" t="s">
        <v>26</v>
      </c>
      <c r="R201" s="11" t="s">
        <v>5</v>
      </c>
    </row>
    <row r="202" spans="1:18" x14ac:dyDescent="0.2">
      <c r="A202" s="8">
        <v>2003</v>
      </c>
      <c r="B202" s="8">
        <v>3</v>
      </c>
      <c r="C202" s="8">
        <v>31</v>
      </c>
      <c r="D202" s="8">
        <v>13</v>
      </c>
      <c r="E202" s="8">
        <v>35</v>
      </c>
      <c r="F202" s="7">
        <v>35.799999999999997</v>
      </c>
      <c r="G202" s="7">
        <v>0.49</v>
      </c>
      <c r="H202" s="9">
        <v>44.07</v>
      </c>
      <c r="I202" s="9">
        <v>0.16396396396396398</v>
      </c>
      <c r="J202" s="9">
        <v>43.07</v>
      </c>
      <c r="K202" s="9">
        <v>0.16396396396396398</v>
      </c>
      <c r="L202" s="8">
        <v>10</v>
      </c>
      <c r="M202" s="12">
        <v>0.4</v>
      </c>
      <c r="N202" s="7">
        <v>6.5</v>
      </c>
      <c r="O202" s="1"/>
      <c r="Q202" s="10" t="s">
        <v>26</v>
      </c>
      <c r="R202" s="11" t="s">
        <v>5</v>
      </c>
    </row>
    <row r="203" spans="1:18" x14ac:dyDescent="0.2">
      <c r="A203" s="8">
        <v>2003</v>
      </c>
      <c r="B203" s="8">
        <v>3</v>
      </c>
      <c r="C203" s="8">
        <v>31</v>
      </c>
      <c r="D203" s="8">
        <v>13</v>
      </c>
      <c r="E203" s="8">
        <v>44</v>
      </c>
      <c r="F203" s="7">
        <v>56.4</v>
      </c>
      <c r="G203" s="7">
        <v>1.05</v>
      </c>
      <c r="H203" s="9">
        <v>42.71</v>
      </c>
      <c r="I203" s="9">
        <v>0.31981981981981983</v>
      </c>
      <c r="J203" s="9">
        <v>46.93</v>
      </c>
      <c r="K203" s="9">
        <v>0.31981981981981983</v>
      </c>
      <c r="L203" s="8">
        <v>2</v>
      </c>
      <c r="M203" s="12">
        <v>0.7</v>
      </c>
      <c r="N203" s="7">
        <v>7.4</v>
      </c>
      <c r="O203" s="1">
        <v>3.3</v>
      </c>
      <c r="Q203" s="10" t="s">
        <v>26</v>
      </c>
      <c r="R203" s="11" t="s">
        <v>5</v>
      </c>
    </row>
    <row r="204" spans="1:18" x14ac:dyDescent="0.2">
      <c r="A204" s="8">
        <v>2003</v>
      </c>
      <c r="B204" s="8">
        <v>3</v>
      </c>
      <c r="C204" s="8">
        <v>31</v>
      </c>
      <c r="D204" s="8">
        <v>22</v>
      </c>
      <c r="E204" s="8">
        <v>21</v>
      </c>
      <c r="F204" s="7">
        <v>45.5</v>
      </c>
      <c r="G204" s="7">
        <v>0.5</v>
      </c>
      <c r="H204" s="9">
        <v>43.86</v>
      </c>
      <c r="I204" s="9">
        <v>0.22342342342342342</v>
      </c>
      <c r="J204" s="9">
        <v>43.03</v>
      </c>
      <c r="K204" s="9">
        <v>0.22342342342342342</v>
      </c>
      <c r="L204" s="8">
        <v>14</v>
      </c>
      <c r="M204" s="12"/>
      <c r="N204" s="7">
        <v>5.0999999999999996</v>
      </c>
      <c r="O204" s="1">
        <v>2.6</v>
      </c>
      <c r="Q204" s="10" t="s">
        <v>26</v>
      </c>
      <c r="R204" s="11" t="s">
        <v>5</v>
      </c>
    </row>
    <row r="205" spans="1:18" x14ac:dyDescent="0.2">
      <c r="A205" s="8">
        <v>2003</v>
      </c>
      <c r="B205" s="8">
        <v>3</v>
      </c>
      <c r="C205" s="8">
        <v>31</v>
      </c>
      <c r="D205" s="8">
        <v>23</v>
      </c>
      <c r="E205" s="8">
        <v>11</v>
      </c>
      <c r="F205" s="7">
        <v>58.9</v>
      </c>
      <c r="G205" s="7">
        <v>0.86</v>
      </c>
      <c r="H205" s="9">
        <v>42.77</v>
      </c>
      <c r="I205" s="9"/>
      <c r="J205" s="9">
        <v>45.36</v>
      </c>
      <c r="K205" s="9"/>
      <c r="L205" s="8">
        <v>5</v>
      </c>
      <c r="M205" s="12">
        <v>10.58</v>
      </c>
      <c r="N205" s="7">
        <v>7.5</v>
      </c>
      <c r="O205" s="1">
        <v>3.6</v>
      </c>
      <c r="Q205" s="10" t="s">
        <v>26</v>
      </c>
      <c r="R205" s="11" t="s">
        <v>5</v>
      </c>
    </row>
    <row r="206" spans="1:18" x14ac:dyDescent="0.2">
      <c r="A206" s="8">
        <v>2003</v>
      </c>
      <c r="B206" s="8">
        <v>4</v>
      </c>
      <c r="C206" s="8">
        <v>2</v>
      </c>
      <c r="D206" s="8">
        <v>19</v>
      </c>
      <c r="E206" s="8">
        <v>55</v>
      </c>
      <c r="F206" s="7">
        <v>50.2</v>
      </c>
      <c r="G206" s="7">
        <v>0.33</v>
      </c>
      <c r="H206" s="9">
        <v>43.11</v>
      </c>
      <c r="I206" s="9">
        <v>0.47387387387387386</v>
      </c>
      <c r="J206" s="9">
        <v>45.01</v>
      </c>
      <c r="K206" s="9">
        <v>0.47387387387387386</v>
      </c>
      <c r="L206" s="8">
        <v>2</v>
      </c>
      <c r="M206" s="12">
        <v>0.47</v>
      </c>
      <c r="N206" s="7">
        <v>7.4</v>
      </c>
      <c r="O206" s="1">
        <v>2.8</v>
      </c>
      <c r="Q206" s="10" t="s">
        <v>26</v>
      </c>
      <c r="R206" s="11" t="s">
        <v>5</v>
      </c>
    </row>
    <row r="207" spans="1:18" x14ac:dyDescent="0.2">
      <c r="A207" s="8">
        <v>2003</v>
      </c>
      <c r="B207" s="8">
        <v>4</v>
      </c>
      <c r="C207" s="8">
        <v>3</v>
      </c>
      <c r="D207" s="8">
        <v>2</v>
      </c>
      <c r="E207" s="8">
        <v>37</v>
      </c>
      <c r="F207" s="7">
        <v>27.1</v>
      </c>
      <c r="G207" s="7">
        <v>0.57999999999999996</v>
      </c>
      <c r="H207" s="9">
        <v>43.24</v>
      </c>
      <c r="I207" s="9">
        <v>0.18738738738738739</v>
      </c>
      <c r="J207" s="9">
        <v>44.75</v>
      </c>
      <c r="K207" s="9">
        <v>0.18738738738738739</v>
      </c>
      <c r="L207" s="8">
        <v>7</v>
      </c>
      <c r="M207" s="12">
        <v>0.31</v>
      </c>
      <c r="N207" s="7">
        <v>9.1</v>
      </c>
      <c r="O207" s="1">
        <v>3.7</v>
      </c>
      <c r="Q207" s="10" t="s">
        <v>26</v>
      </c>
      <c r="R207" s="11" t="s">
        <v>5</v>
      </c>
    </row>
    <row r="208" spans="1:18" x14ac:dyDescent="0.2">
      <c r="A208" s="8">
        <v>2003</v>
      </c>
      <c r="B208" s="8">
        <v>4</v>
      </c>
      <c r="C208" s="8">
        <v>3</v>
      </c>
      <c r="D208" s="8">
        <v>4</v>
      </c>
      <c r="E208" s="8">
        <v>28</v>
      </c>
      <c r="F208" s="7">
        <v>12.4</v>
      </c>
      <c r="G208" s="7">
        <v>0.08</v>
      </c>
      <c r="H208" s="9">
        <v>44.15</v>
      </c>
      <c r="I208" s="9">
        <v>8.1081081081081086E-2</v>
      </c>
      <c r="J208" s="9">
        <v>42.6</v>
      </c>
      <c r="K208" s="9">
        <v>8.1081081081081086E-2</v>
      </c>
      <c r="L208" s="8">
        <v>11</v>
      </c>
      <c r="M208" s="12">
        <v>1.5</v>
      </c>
      <c r="N208" s="7">
        <v>3.6</v>
      </c>
      <c r="O208" s="1">
        <v>2.1</v>
      </c>
      <c r="Q208" s="10" t="s">
        <v>26</v>
      </c>
      <c r="R208" s="11" t="s">
        <v>5</v>
      </c>
    </row>
    <row r="209" spans="1:18" x14ac:dyDescent="0.2">
      <c r="A209" s="8">
        <v>2003</v>
      </c>
      <c r="B209" s="8">
        <v>4</v>
      </c>
      <c r="C209" s="8">
        <v>4</v>
      </c>
      <c r="D209" s="8">
        <v>8</v>
      </c>
      <c r="E209" s="8">
        <v>24</v>
      </c>
      <c r="F209" s="7">
        <v>29.6</v>
      </c>
      <c r="G209" s="7">
        <v>0.55000000000000004</v>
      </c>
      <c r="H209" s="9">
        <v>43.22</v>
      </c>
      <c r="I209" s="9">
        <v>0.24774774774774774</v>
      </c>
      <c r="J209" s="9">
        <v>46.08</v>
      </c>
      <c r="K209" s="9">
        <v>0.24774774774774774</v>
      </c>
      <c r="L209" s="8">
        <v>17</v>
      </c>
      <c r="M209" s="12">
        <v>0.56000000000000005</v>
      </c>
      <c r="N209" s="7">
        <v>7.7</v>
      </c>
      <c r="O209" s="1">
        <v>3.1</v>
      </c>
      <c r="Q209" s="10" t="s">
        <v>26</v>
      </c>
      <c r="R209" s="11" t="s">
        <v>5</v>
      </c>
    </row>
    <row r="210" spans="1:18" x14ac:dyDescent="0.2">
      <c r="A210" s="8">
        <v>2003</v>
      </c>
      <c r="B210" s="8">
        <v>4</v>
      </c>
      <c r="C210" s="8">
        <v>4</v>
      </c>
      <c r="D210" s="8">
        <v>10</v>
      </c>
      <c r="E210" s="8">
        <v>57</v>
      </c>
      <c r="F210" s="7">
        <v>22.6</v>
      </c>
      <c r="G210" s="7">
        <v>0.11</v>
      </c>
      <c r="H210" s="9">
        <v>44.26</v>
      </c>
      <c r="I210" s="9">
        <v>5.4054054054054057E-2</v>
      </c>
      <c r="J210" s="9">
        <v>42.6</v>
      </c>
      <c r="K210" s="9">
        <v>5.4054054054054057E-2</v>
      </c>
      <c r="L210" s="8">
        <v>2</v>
      </c>
      <c r="M210" s="12">
        <v>8.9</v>
      </c>
      <c r="N210" s="7">
        <v>5.4</v>
      </c>
      <c r="O210" s="1">
        <v>3.2</v>
      </c>
      <c r="Q210" s="10" t="s">
        <v>26</v>
      </c>
      <c r="R210" s="11" t="s">
        <v>5</v>
      </c>
    </row>
    <row r="211" spans="1:18" x14ac:dyDescent="0.2">
      <c r="A211" s="8">
        <v>2003</v>
      </c>
      <c r="B211" s="8">
        <v>4</v>
      </c>
      <c r="C211" s="8">
        <v>4</v>
      </c>
      <c r="D211" s="8">
        <v>10</v>
      </c>
      <c r="E211" s="8">
        <v>59</v>
      </c>
      <c r="F211" s="7">
        <v>35.299999999999997</v>
      </c>
      <c r="G211" s="7">
        <v>0.09</v>
      </c>
      <c r="H211" s="9">
        <v>44.22</v>
      </c>
      <c r="I211" s="9">
        <v>0.14324324324324325</v>
      </c>
      <c r="J211" s="9">
        <v>42.6</v>
      </c>
      <c r="K211" s="9">
        <v>0.14324324324324325</v>
      </c>
      <c r="L211" s="8">
        <v>5</v>
      </c>
      <c r="M211" s="12"/>
      <c r="N211" s="7">
        <v>3.6</v>
      </c>
      <c r="O211" s="1">
        <v>1.9</v>
      </c>
      <c r="Q211" s="10" t="s">
        <v>26</v>
      </c>
      <c r="R211" s="11" t="s">
        <v>5</v>
      </c>
    </row>
    <row r="212" spans="1:18" x14ac:dyDescent="0.2">
      <c r="A212" s="8">
        <v>2003</v>
      </c>
      <c r="B212" s="8">
        <v>4</v>
      </c>
      <c r="C212" s="8">
        <v>6</v>
      </c>
      <c r="D212" s="8">
        <v>19</v>
      </c>
      <c r="E212" s="8">
        <v>30</v>
      </c>
      <c r="F212" s="7">
        <v>8.1</v>
      </c>
      <c r="G212" s="7">
        <v>0.11</v>
      </c>
      <c r="H212" s="9">
        <v>44.21</v>
      </c>
      <c r="I212" s="9">
        <v>0.16576576576576577</v>
      </c>
      <c r="J212" s="9">
        <v>42.74</v>
      </c>
      <c r="K212" s="9">
        <v>0.16576576576576577</v>
      </c>
      <c r="L212" s="8">
        <v>22</v>
      </c>
      <c r="M212" s="12">
        <v>2</v>
      </c>
      <c r="N212" s="7">
        <v>4.8</v>
      </c>
      <c r="O212" s="1">
        <v>2.6</v>
      </c>
      <c r="Q212" s="10" t="s">
        <v>26</v>
      </c>
      <c r="R212" s="11" t="s">
        <v>5</v>
      </c>
    </row>
    <row r="213" spans="1:18" x14ac:dyDescent="0.2">
      <c r="A213" s="8">
        <v>2003</v>
      </c>
      <c r="B213" s="8">
        <v>4</v>
      </c>
      <c r="C213" s="8">
        <v>7</v>
      </c>
      <c r="D213" s="8">
        <v>14</v>
      </c>
      <c r="E213" s="8">
        <v>32</v>
      </c>
      <c r="F213" s="7">
        <v>16.2</v>
      </c>
      <c r="G213" s="7">
        <v>0.61</v>
      </c>
      <c r="H213" s="9">
        <v>42.4</v>
      </c>
      <c r="I213" s="9">
        <v>0.24954954954954955</v>
      </c>
      <c r="J213" s="9">
        <v>46.28</v>
      </c>
      <c r="K213" s="9">
        <v>0.24954954954954955</v>
      </c>
      <c r="L213" s="8">
        <v>30</v>
      </c>
      <c r="M213" s="12">
        <v>0.75</v>
      </c>
      <c r="N213" s="7">
        <v>8</v>
      </c>
      <c r="O213" s="1">
        <v>4.0999999999999996</v>
      </c>
      <c r="Q213" s="10" t="s">
        <v>26</v>
      </c>
      <c r="R213" s="11" t="s">
        <v>5</v>
      </c>
    </row>
    <row r="214" spans="1:18" x14ac:dyDescent="0.2">
      <c r="A214" s="8">
        <v>2003</v>
      </c>
      <c r="B214" s="8">
        <v>4</v>
      </c>
      <c r="C214" s="8">
        <v>11</v>
      </c>
      <c r="D214" s="8">
        <v>21</v>
      </c>
      <c r="E214" s="8">
        <v>37</v>
      </c>
      <c r="F214" s="7">
        <v>26.3</v>
      </c>
      <c r="G214" s="7"/>
      <c r="H214" s="9">
        <v>43.64</v>
      </c>
      <c r="I214" s="9"/>
      <c r="J214" s="9">
        <v>44</v>
      </c>
      <c r="K214" s="9"/>
      <c r="L214" s="8">
        <v>19</v>
      </c>
      <c r="M214" s="12"/>
      <c r="N214" s="7">
        <v>7.3</v>
      </c>
      <c r="O214" s="1">
        <v>3.4</v>
      </c>
      <c r="Q214" s="10" t="s">
        <v>26</v>
      </c>
      <c r="R214" s="11" t="s">
        <v>5</v>
      </c>
    </row>
    <row r="215" spans="1:18" x14ac:dyDescent="0.2">
      <c r="A215" s="8">
        <v>2003</v>
      </c>
      <c r="B215" s="8">
        <v>4</v>
      </c>
      <c r="C215" s="8">
        <v>13</v>
      </c>
      <c r="D215" s="8">
        <v>7</v>
      </c>
      <c r="E215" s="8">
        <v>1</v>
      </c>
      <c r="F215" s="7">
        <v>4</v>
      </c>
      <c r="G215" s="7"/>
      <c r="H215" s="9">
        <v>42.59</v>
      </c>
      <c r="I215" s="9"/>
      <c r="J215" s="9">
        <v>43.35</v>
      </c>
      <c r="K215" s="9"/>
      <c r="L215" s="8">
        <v>8</v>
      </c>
      <c r="M215" s="12"/>
      <c r="N215" s="7">
        <v>8.1999999999999993</v>
      </c>
      <c r="O215" s="1">
        <v>3.5</v>
      </c>
      <c r="Q215" s="10" t="s">
        <v>26</v>
      </c>
      <c r="R215" s="11" t="s">
        <v>5</v>
      </c>
    </row>
    <row r="216" spans="1:18" x14ac:dyDescent="0.2">
      <c r="A216" s="8">
        <v>2003</v>
      </c>
      <c r="B216" s="8">
        <v>4</v>
      </c>
      <c r="C216" s="8">
        <v>14</v>
      </c>
      <c r="D216" s="8">
        <v>22</v>
      </c>
      <c r="E216" s="8">
        <v>27</v>
      </c>
      <c r="F216" s="7">
        <v>9.6</v>
      </c>
      <c r="G216" s="7"/>
      <c r="H216" s="9">
        <v>43.48</v>
      </c>
      <c r="I216" s="9"/>
      <c r="J216" s="9">
        <v>39.89</v>
      </c>
      <c r="K216" s="9"/>
      <c r="L216" s="8">
        <v>32</v>
      </c>
      <c r="M216" s="12"/>
      <c r="N216" s="7">
        <v>7.9</v>
      </c>
      <c r="O216" s="1">
        <v>3.6</v>
      </c>
      <c r="Q216" s="10" t="s">
        <v>26</v>
      </c>
      <c r="R216" s="11" t="s">
        <v>5</v>
      </c>
    </row>
    <row r="217" spans="1:18" x14ac:dyDescent="0.2">
      <c r="A217" s="8">
        <v>2003</v>
      </c>
      <c r="B217" s="8">
        <v>4</v>
      </c>
      <c r="C217" s="8">
        <v>14</v>
      </c>
      <c r="D217" s="8">
        <v>23</v>
      </c>
      <c r="E217" s="8">
        <v>41</v>
      </c>
      <c r="F217" s="7">
        <v>30.6</v>
      </c>
      <c r="G217" s="7"/>
      <c r="H217" s="9">
        <v>43.46</v>
      </c>
      <c r="I217" s="9"/>
      <c r="J217" s="9">
        <v>45.46</v>
      </c>
      <c r="K217" s="9"/>
      <c r="L217" s="8">
        <v>30</v>
      </c>
      <c r="M217" s="12"/>
      <c r="N217" s="7">
        <v>8.4</v>
      </c>
      <c r="O217" s="1">
        <v>3.6</v>
      </c>
      <c r="Q217" s="10" t="s">
        <v>26</v>
      </c>
      <c r="R217" s="11" t="s">
        <v>5</v>
      </c>
    </row>
    <row r="218" spans="1:18" x14ac:dyDescent="0.2">
      <c r="A218" s="8">
        <v>2003</v>
      </c>
      <c r="B218" s="8">
        <v>4</v>
      </c>
      <c r="C218" s="8">
        <v>16</v>
      </c>
      <c r="D218" s="8">
        <v>22</v>
      </c>
      <c r="E218" s="8">
        <v>3</v>
      </c>
      <c r="F218" s="7">
        <v>1.8</v>
      </c>
      <c r="G218" s="7"/>
      <c r="H218" s="9">
        <v>42</v>
      </c>
      <c r="I218" s="9"/>
      <c r="J218" s="9">
        <v>46.7</v>
      </c>
      <c r="K218" s="9"/>
      <c r="L218" s="8">
        <v>40</v>
      </c>
      <c r="M218" s="12"/>
      <c r="N218" s="7">
        <v>9</v>
      </c>
      <c r="O218" s="1">
        <v>4.4000000000000004</v>
      </c>
      <c r="Q218" s="10" t="s">
        <v>26</v>
      </c>
      <c r="R218" s="11" t="s">
        <v>5</v>
      </c>
    </row>
    <row r="219" spans="1:18" x14ac:dyDescent="0.2">
      <c r="A219" s="8">
        <v>2003</v>
      </c>
      <c r="B219" s="8">
        <v>4</v>
      </c>
      <c r="C219" s="8">
        <v>17</v>
      </c>
      <c r="D219" s="8">
        <v>0</v>
      </c>
      <c r="E219" s="8">
        <v>37</v>
      </c>
      <c r="F219" s="7">
        <v>1.8</v>
      </c>
      <c r="G219" s="7"/>
      <c r="H219" s="9">
        <v>41.97</v>
      </c>
      <c r="I219" s="9"/>
      <c r="J219" s="9">
        <v>46.65</v>
      </c>
      <c r="K219" s="9"/>
      <c r="L219" s="8">
        <v>40</v>
      </c>
      <c r="M219" s="12"/>
      <c r="N219" s="7">
        <v>9.3000000000000007</v>
      </c>
      <c r="O219" s="1">
        <v>4.5</v>
      </c>
      <c r="Q219" s="10" t="s">
        <v>26</v>
      </c>
      <c r="R219" s="11" t="s">
        <v>5</v>
      </c>
    </row>
    <row r="220" spans="1:18" x14ac:dyDescent="0.2">
      <c r="A220" s="8">
        <v>2003</v>
      </c>
      <c r="B220" s="8">
        <v>4</v>
      </c>
      <c r="C220" s="8">
        <v>18</v>
      </c>
      <c r="D220" s="8">
        <v>9</v>
      </c>
      <c r="E220" s="8">
        <v>50</v>
      </c>
      <c r="F220" s="7">
        <v>44.8</v>
      </c>
      <c r="G220" s="7">
        <v>0.05</v>
      </c>
      <c r="H220" s="9">
        <v>44.03</v>
      </c>
      <c r="I220" s="9">
        <v>0.13513513513513514</v>
      </c>
      <c r="J220" s="9">
        <v>40.770000000000003</v>
      </c>
      <c r="K220" s="9">
        <v>0.13513513513513514</v>
      </c>
      <c r="L220" s="8">
        <v>11</v>
      </c>
      <c r="M220" s="12">
        <v>0.1</v>
      </c>
      <c r="N220" s="7">
        <v>6.7</v>
      </c>
      <c r="O220" s="1">
        <v>3.1</v>
      </c>
      <c r="Q220" s="10" t="s">
        <v>26</v>
      </c>
      <c r="R220" s="11" t="s">
        <v>5</v>
      </c>
    </row>
    <row r="221" spans="1:18" x14ac:dyDescent="0.2">
      <c r="A221" s="8">
        <v>2003</v>
      </c>
      <c r="B221" s="8">
        <v>4</v>
      </c>
      <c r="C221" s="8">
        <v>18</v>
      </c>
      <c r="D221" s="8">
        <v>20</v>
      </c>
      <c r="E221" s="8">
        <v>20</v>
      </c>
      <c r="F221" s="7">
        <v>16.3</v>
      </c>
      <c r="G221" s="7"/>
      <c r="H221" s="9">
        <v>43.84</v>
      </c>
      <c r="I221" s="9"/>
      <c r="J221" s="9">
        <v>45.52</v>
      </c>
      <c r="K221" s="9"/>
      <c r="L221" s="8">
        <v>30</v>
      </c>
      <c r="M221" s="12"/>
      <c r="N221" s="7">
        <v>8.4</v>
      </c>
      <c r="O221" s="1">
        <v>3.8</v>
      </c>
      <c r="Q221" s="10" t="s">
        <v>26</v>
      </c>
      <c r="R221" s="11" t="s">
        <v>5</v>
      </c>
    </row>
    <row r="222" spans="1:18" x14ac:dyDescent="0.2">
      <c r="A222" s="8">
        <v>2003</v>
      </c>
      <c r="B222" s="8">
        <v>4</v>
      </c>
      <c r="C222" s="8">
        <v>21</v>
      </c>
      <c r="D222" s="8">
        <v>15</v>
      </c>
      <c r="E222" s="8">
        <v>18</v>
      </c>
      <c r="F222" s="7">
        <v>47.5</v>
      </c>
      <c r="G222" s="7"/>
      <c r="H222" s="9">
        <v>43.92</v>
      </c>
      <c r="I222" s="9"/>
      <c r="J222" s="9">
        <v>44.12</v>
      </c>
      <c r="K222" s="9"/>
      <c r="L222" s="8">
        <v>16</v>
      </c>
      <c r="M222" s="12"/>
      <c r="N222" s="7">
        <v>5.8</v>
      </c>
      <c r="O222" s="1">
        <v>2.7</v>
      </c>
      <c r="Q222" s="10" t="s">
        <v>26</v>
      </c>
      <c r="R222" s="11" t="s">
        <v>5</v>
      </c>
    </row>
    <row r="223" spans="1:18" x14ac:dyDescent="0.2">
      <c r="A223" s="8">
        <v>2003</v>
      </c>
      <c r="B223" s="8">
        <v>4</v>
      </c>
      <c r="C223" s="8">
        <v>21</v>
      </c>
      <c r="D223" s="8">
        <v>15</v>
      </c>
      <c r="E223" s="8">
        <v>56</v>
      </c>
      <c r="F223" s="7">
        <v>10.9</v>
      </c>
      <c r="G223" s="7"/>
      <c r="H223" s="9">
        <v>43.08</v>
      </c>
      <c r="I223" s="9"/>
      <c r="J223" s="9">
        <v>44.27</v>
      </c>
      <c r="K223" s="9"/>
      <c r="L223" s="8">
        <v>3</v>
      </c>
      <c r="M223" s="12"/>
      <c r="N223" s="7">
        <v>5.5</v>
      </c>
      <c r="O223" s="3"/>
      <c r="Q223" s="10" t="s">
        <v>26</v>
      </c>
      <c r="R223" s="11" t="s">
        <v>5</v>
      </c>
    </row>
    <row r="224" spans="1:18" x14ac:dyDescent="0.2">
      <c r="A224" s="8">
        <v>2003</v>
      </c>
      <c r="B224" s="8">
        <v>4</v>
      </c>
      <c r="C224" s="8">
        <v>21</v>
      </c>
      <c r="D224" s="8">
        <v>17</v>
      </c>
      <c r="E224" s="8">
        <v>2</v>
      </c>
      <c r="F224" s="7">
        <v>8.5</v>
      </c>
      <c r="G224" s="7"/>
      <c r="H224" s="9">
        <v>42.56</v>
      </c>
      <c r="I224" s="9"/>
      <c r="J224" s="9">
        <v>43.42</v>
      </c>
      <c r="K224" s="9"/>
      <c r="L224" s="8">
        <v>6</v>
      </c>
      <c r="M224" s="12"/>
      <c r="N224" s="7">
        <v>7.7</v>
      </c>
      <c r="O224" s="1">
        <v>3.3</v>
      </c>
      <c r="Q224" s="10" t="s">
        <v>26</v>
      </c>
      <c r="R224" s="11" t="s">
        <v>5</v>
      </c>
    </row>
    <row r="225" spans="1:18" x14ac:dyDescent="0.2">
      <c r="A225" s="8">
        <v>2003</v>
      </c>
      <c r="B225" s="8">
        <v>4</v>
      </c>
      <c r="C225" s="8">
        <v>21</v>
      </c>
      <c r="D225" s="8">
        <v>18</v>
      </c>
      <c r="E225" s="8">
        <v>2</v>
      </c>
      <c r="F225" s="7">
        <v>24.9</v>
      </c>
      <c r="G225" s="7"/>
      <c r="H225" s="9">
        <v>43.96</v>
      </c>
      <c r="I225" s="9"/>
      <c r="J225" s="9">
        <v>44.18</v>
      </c>
      <c r="K225" s="9"/>
      <c r="L225" s="8">
        <v>18</v>
      </c>
      <c r="M225" s="12"/>
      <c r="N225" s="7">
        <v>5.6</v>
      </c>
      <c r="O225" s="1">
        <v>2.5</v>
      </c>
      <c r="Q225" s="10" t="s">
        <v>26</v>
      </c>
      <c r="R225" s="11" t="s">
        <v>5</v>
      </c>
    </row>
    <row r="226" spans="1:18" x14ac:dyDescent="0.2">
      <c r="A226" s="8">
        <v>2003</v>
      </c>
      <c r="B226" s="8">
        <v>4</v>
      </c>
      <c r="C226" s="8">
        <v>22</v>
      </c>
      <c r="D226" s="8">
        <v>3</v>
      </c>
      <c r="E226" s="8">
        <v>6</v>
      </c>
      <c r="F226" s="7">
        <v>10.6</v>
      </c>
      <c r="G226" s="7"/>
      <c r="H226" s="9">
        <v>42.43</v>
      </c>
      <c r="I226" s="9"/>
      <c r="J226" s="9">
        <v>46.74</v>
      </c>
      <c r="K226" s="9"/>
      <c r="L226" s="8">
        <v>61</v>
      </c>
      <c r="M226" s="12"/>
      <c r="N226" s="7">
        <v>7.6</v>
      </c>
      <c r="O226" s="1">
        <v>3.1</v>
      </c>
      <c r="Q226" s="10" t="s">
        <v>26</v>
      </c>
      <c r="R226" s="11" t="s">
        <v>5</v>
      </c>
    </row>
    <row r="227" spans="1:18" x14ac:dyDescent="0.2">
      <c r="A227" s="8">
        <v>2003</v>
      </c>
      <c r="B227" s="8">
        <v>4</v>
      </c>
      <c r="C227" s="8">
        <v>22</v>
      </c>
      <c r="D227" s="8">
        <v>21</v>
      </c>
      <c r="E227" s="8">
        <v>2</v>
      </c>
      <c r="F227" s="7">
        <v>19.399999999999999</v>
      </c>
      <c r="G227" s="7"/>
      <c r="H227" s="9">
        <v>42.63</v>
      </c>
      <c r="I227" s="9"/>
      <c r="J227" s="9">
        <v>45.94</v>
      </c>
      <c r="K227" s="9"/>
      <c r="L227" s="8">
        <v>49</v>
      </c>
      <c r="M227" s="12"/>
      <c r="N227" s="7">
        <v>7.9</v>
      </c>
      <c r="O227" s="3"/>
      <c r="Q227" s="10" t="s">
        <v>26</v>
      </c>
      <c r="R227" s="11" t="s">
        <v>5</v>
      </c>
    </row>
    <row r="228" spans="1:18" x14ac:dyDescent="0.2">
      <c r="A228" s="8">
        <v>2003</v>
      </c>
      <c r="B228" s="8">
        <v>4</v>
      </c>
      <c r="C228" s="8">
        <v>23</v>
      </c>
      <c r="D228" s="8">
        <v>19</v>
      </c>
      <c r="E228" s="8">
        <v>48</v>
      </c>
      <c r="F228" s="7">
        <v>42.7</v>
      </c>
      <c r="G228" s="7"/>
      <c r="H228" s="9">
        <v>43.4</v>
      </c>
      <c r="I228" s="9"/>
      <c r="J228" s="9">
        <v>44.6</v>
      </c>
      <c r="K228" s="9"/>
      <c r="L228" s="8">
        <v>10</v>
      </c>
      <c r="M228" s="12"/>
      <c r="N228" s="7">
        <v>5.6</v>
      </c>
      <c r="O228" s="1">
        <v>2.2999999999999998</v>
      </c>
      <c r="Q228" s="10" t="s">
        <v>26</v>
      </c>
      <c r="R228" s="11" t="s">
        <v>5</v>
      </c>
    </row>
    <row r="229" spans="1:18" x14ac:dyDescent="0.2">
      <c r="A229" s="8">
        <v>2003</v>
      </c>
      <c r="B229" s="8">
        <v>4</v>
      </c>
      <c r="C229" s="8">
        <v>24</v>
      </c>
      <c r="D229" s="8">
        <v>10</v>
      </c>
      <c r="E229" s="8">
        <v>43</v>
      </c>
      <c r="F229" s="7">
        <v>7.2</v>
      </c>
      <c r="G229" s="7">
        <v>0.09</v>
      </c>
      <c r="H229" s="9">
        <v>43.98</v>
      </c>
      <c r="I229" s="9">
        <v>0.13513513513513514</v>
      </c>
      <c r="J229" s="9">
        <v>42.04</v>
      </c>
      <c r="K229" s="9">
        <v>0.13513513513513514</v>
      </c>
      <c r="L229" s="8">
        <v>8</v>
      </c>
      <c r="M229" s="12">
        <v>5.3</v>
      </c>
      <c r="N229" s="7">
        <v>4.9000000000000004</v>
      </c>
      <c r="O229" s="1">
        <v>2.1</v>
      </c>
      <c r="Q229" s="10" t="s">
        <v>26</v>
      </c>
      <c r="R229" s="11" t="s">
        <v>5</v>
      </c>
    </row>
    <row r="230" spans="1:18" x14ac:dyDescent="0.2">
      <c r="A230" s="8">
        <v>2003</v>
      </c>
      <c r="B230" s="8">
        <v>4</v>
      </c>
      <c r="C230" s="8">
        <v>25</v>
      </c>
      <c r="D230" s="8">
        <v>10</v>
      </c>
      <c r="E230" s="8">
        <v>36</v>
      </c>
      <c r="F230" s="7">
        <v>53.3</v>
      </c>
      <c r="G230" s="7"/>
      <c r="H230" s="9">
        <v>43.93</v>
      </c>
      <c r="I230" s="9"/>
      <c r="J230" s="9">
        <v>39.909999999999997</v>
      </c>
      <c r="K230" s="9"/>
      <c r="L230" s="8">
        <v>31</v>
      </c>
      <c r="M230" s="12"/>
      <c r="N230" s="7">
        <v>7</v>
      </c>
      <c r="O230" s="1">
        <v>3.5</v>
      </c>
      <c r="Q230" s="10" t="s">
        <v>26</v>
      </c>
      <c r="R230" s="11" t="s">
        <v>5</v>
      </c>
    </row>
    <row r="231" spans="1:18" x14ac:dyDescent="0.2">
      <c r="A231" s="8">
        <v>2003</v>
      </c>
      <c r="B231" s="8">
        <v>4</v>
      </c>
      <c r="C231" s="8">
        <v>26</v>
      </c>
      <c r="D231" s="8">
        <v>23</v>
      </c>
      <c r="E231" s="8">
        <v>51</v>
      </c>
      <c r="F231" s="7">
        <v>18.5</v>
      </c>
      <c r="G231" s="7"/>
      <c r="H231" s="9">
        <v>43.78</v>
      </c>
      <c r="I231" s="9"/>
      <c r="J231" s="9">
        <v>43.04</v>
      </c>
      <c r="K231" s="9"/>
      <c r="L231" s="8">
        <v>6</v>
      </c>
      <c r="M231" s="12"/>
      <c r="N231" s="7">
        <v>6.7</v>
      </c>
      <c r="O231" s="1">
        <v>3.2</v>
      </c>
      <c r="Q231" s="10" t="s">
        <v>26</v>
      </c>
      <c r="R231" s="11" t="s">
        <v>5</v>
      </c>
    </row>
    <row r="232" spans="1:18" x14ac:dyDescent="0.2">
      <c r="A232" s="8">
        <v>2003</v>
      </c>
      <c r="B232" s="8">
        <v>4</v>
      </c>
      <c r="C232" s="8">
        <v>26</v>
      </c>
      <c r="D232" s="8">
        <v>23</v>
      </c>
      <c r="E232" s="8">
        <v>54</v>
      </c>
      <c r="F232" s="7">
        <v>11.8</v>
      </c>
      <c r="G232" s="7">
        <v>7.0000000000000007E-2</v>
      </c>
      <c r="H232" s="9">
        <v>43.78</v>
      </c>
      <c r="I232" s="9">
        <v>9.00900900900901E-2</v>
      </c>
      <c r="J232" s="9">
        <v>43.07</v>
      </c>
      <c r="K232" s="9">
        <v>9.00900900900901E-2</v>
      </c>
      <c r="L232" s="8">
        <v>7</v>
      </c>
      <c r="M232" s="12">
        <v>5.4</v>
      </c>
      <c r="N232" s="7">
        <v>4.3</v>
      </c>
      <c r="O232" s="1">
        <v>2.2000000000000002</v>
      </c>
      <c r="Q232" s="10" t="s">
        <v>26</v>
      </c>
      <c r="R232" s="11" t="s">
        <v>5</v>
      </c>
    </row>
    <row r="233" spans="1:18" x14ac:dyDescent="0.2">
      <c r="A233" s="8">
        <v>2003</v>
      </c>
      <c r="B233" s="8">
        <v>4</v>
      </c>
      <c r="C233" s="8">
        <v>27</v>
      </c>
      <c r="D233" s="8">
        <v>0</v>
      </c>
      <c r="E233" s="8">
        <v>14</v>
      </c>
      <c r="F233" s="7">
        <v>48.6</v>
      </c>
      <c r="G233" s="7"/>
      <c r="H233" s="9">
        <v>43.74</v>
      </c>
      <c r="I233" s="9"/>
      <c r="J233" s="9">
        <v>43.06</v>
      </c>
      <c r="K233" s="9"/>
      <c r="L233" s="8">
        <v>20</v>
      </c>
      <c r="M233" s="12"/>
      <c r="N233" s="7">
        <v>4.9000000000000004</v>
      </c>
      <c r="O233" s="1">
        <v>2.2000000000000002</v>
      </c>
      <c r="Q233" s="10" t="s">
        <v>26</v>
      </c>
      <c r="R233" s="11" t="s">
        <v>5</v>
      </c>
    </row>
    <row r="234" spans="1:18" x14ac:dyDescent="0.2">
      <c r="A234" s="8">
        <v>2003</v>
      </c>
      <c r="B234" s="8">
        <v>4</v>
      </c>
      <c r="C234" s="8">
        <v>27</v>
      </c>
      <c r="D234" s="8">
        <v>0</v>
      </c>
      <c r="E234" s="8">
        <v>57</v>
      </c>
      <c r="F234" s="7">
        <v>50.1</v>
      </c>
      <c r="G234" s="7">
        <v>0.28000000000000003</v>
      </c>
      <c r="H234" s="9">
        <v>43.75</v>
      </c>
      <c r="I234" s="9">
        <v>0.11711711711711713</v>
      </c>
      <c r="J234" s="9">
        <v>43.03</v>
      </c>
      <c r="K234" s="9">
        <v>0.11711711711711713</v>
      </c>
      <c r="L234" s="8">
        <v>2</v>
      </c>
      <c r="M234" s="12">
        <v>15.6</v>
      </c>
      <c r="N234" s="7">
        <v>3.6</v>
      </c>
      <c r="O234" s="1">
        <v>1.8</v>
      </c>
      <c r="Q234" s="10" t="s">
        <v>26</v>
      </c>
      <c r="R234" s="11" t="s">
        <v>5</v>
      </c>
    </row>
    <row r="235" spans="1:18" x14ac:dyDescent="0.2">
      <c r="A235" s="8">
        <v>2003</v>
      </c>
      <c r="B235" s="8">
        <v>4</v>
      </c>
      <c r="C235" s="8">
        <v>27</v>
      </c>
      <c r="D235" s="8">
        <v>8</v>
      </c>
      <c r="E235" s="8">
        <v>1</v>
      </c>
      <c r="F235" s="7">
        <v>59.9</v>
      </c>
      <c r="G235" s="7"/>
      <c r="H235" s="9">
        <v>42.37</v>
      </c>
      <c r="I235" s="9"/>
      <c r="J235" s="9">
        <v>43.54</v>
      </c>
      <c r="K235" s="9"/>
      <c r="L235" s="8">
        <v>11</v>
      </c>
      <c r="M235" s="12"/>
      <c r="N235" s="7">
        <v>8.1999999999999993</v>
      </c>
      <c r="O235" s="1">
        <v>3.4</v>
      </c>
      <c r="Q235" s="10" t="s">
        <v>26</v>
      </c>
      <c r="R235" s="11" t="s">
        <v>5</v>
      </c>
    </row>
    <row r="236" spans="1:18" x14ac:dyDescent="0.2">
      <c r="A236" s="8">
        <v>2003</v>
      </c>
      <c r="B236" s="8">
        <v>4</v>
      </c>
      <c r="C236" s="8">
        <v>27</v>
      </c>
      <c r="D236" s="8">
        <v>8</v>
      </c>
      <c r="E236" s="8">
        <v>25</v>
      </c>
      <c r="F236" s="7">
        <v>57.1</v>
      </c>
      <c r="G236" s="7">
        <v>0.15</v>
      </c>
      <c r="H236" s="9">
        <v>43.77</v>
      </c>
      <c r="I236" s="9">
        <v>0.12612612612612611</v>
      </c>
      <c r="J236" s="9">
        <v>43.06</v>
      </c>
      <c r="K236" s="9">
        <v>0.12612612612612611</v>
      </c>
      <c r="L236" s="8">
        <v>11</v>
      </c>
      <c r="M236" s="12">
        <v>3.6</v>
      </c>
      <c r="N236" s="7">
        <v>4.0999999999999996</v>
      </c>
      <c r="O236" s="1">
        <v>2.1</v>
      </c>
      <c r="Q236" s="10" t="s">
        <v>26</v>
      </c>
      <c r="R236" s="11" t="s">
        <v>5</v>
      </c>
    </row>
    <row r="237" spans="1:18" x14ac:dyDescent="0.2">
      <c r="A237" s="8">
        <v>2003</v>
      </c>
      <c r="B237" s="8">
        <v>4</v>
      </c>
      <c r="C237" s="8">
        <v>27</v>
      </c>
      <c r="D237" s="8">
        <v>8</v>
      </c>
      <c r="E237" s="8">
        <v>28</v>
      </c>
      <c r="F237" s="7">
        <v>22.9</v>
      </c>
      <c r="G237" s="7"/>
      <c r="H237" s="9">
        <v>43.73</v>
      </c>
      <c r="I237" s="9"/>
      <c r="J237" s="9">
        <v>43.11</v>
      </c>
      <c r="K237" s="9"/>
      <c r="L237" s="8">
        <v>23</v>
      </c>
      <c r="M237" s="12"/>
      <c r="N237" s="7">
        <v>7.1</v>
      </c>
      <c r="O237" s="1">
        <v>3.1</v>
      </c>
      <c r="Q237" s="10" t="s">
        <v>26</v>
      </c>
      <c r="R237" s="11" t="s">
        <v>5</v>
      </c>
    </row>
    <row r="238" spans="1:18" x14ac:dyDescent="0.2">
      <c r="A238" s="8">
        <v>2003</v>
      </c>
      <c r="B238" s="8">
        <v>4</v>
      </c>
      <c r="C238" s="8">
        <v>29</v>
      </c>
      <c r="D238" s="8">
        <v>20</v>
      </c>
      <c r="E238" s="8">
        <v>42</v>
      </c>
      <c r="F238" s="7">
        <v>28.6</v>
      </c>
      <c r="G238" s="7">
        <v>0.05</v>
      </c>
      <c r="H238" s="9">
        <v>43.9</v>
      </c>
      <c r="I238" s="9">
        <v>1.8018018018018018E-2</v>
      </c>
      <c r="J238" s="9">
        <v>42.99</v>
      </c>
      <c r="K238" s="9">
        <v>1.8018018018018018E-2</v>
      </c>
      <c r="L238" s="8">
        <v>10</v>
      </c>
      <c r="M238" s="12">
        <v>0.7</v>
      </c>
      <c r="N238" s="7">
        <v>4.5999999999999996</v>
      </c>
      <c r="O238" s="1">
        <v>2.2999999999999998</v>
      </c>
      <c r="Q238" s="10" t="s">
        <v>26</v>
      </c>
      <c r="R238" s="11" t="s">
        <v>5</v>
      </c>
    </row>
    <row r="239" spans="1:18" x14ac:dyDescent="0.2">
      <c r="A239" s="8">
        <v>2003</v>
      </c>
      <c r="B239" s="8">
        <v>4</v>
      </c>
      <c r="C239" s="8">
        <v>30</v>
      </c>
      <c r="D239" s="8">
        <v>18</v>
      </c>
      <c r="E239" s="8">
        <v>50</v>
      </c>
      <c r="F239" s="7">
        <v>36.6</v>
      </c>
      <c r="G239" s="7"/>
      <c r="H239" s="9">
        <v>43.65</v>
      </c>
      <c r="I239" s="9"/>
      <c r="J239" s="9">
        <v>44.97</v>
      </c>
      <c r="K239" s="9"/>
      <c r="L239" s="8">
        <v>20</v>
      </c>
      <c r="M239" s="12"/>
      <c r="N239" s="7">
        <v>7.4</v>
      </c>
      <c r="O239" s="1">
        <v>3</v>
      </c>
      <c r="Q239" s="10" t="s">
        <v>26</v>
      </c>
      <c r="R239" s="11" t="s">
        <v>5</v>
      </c>
    </row>
    <row r="240" spans="1:18" x14ac:dyDescent="0.2">
      <c r="A240" s="8">
        <v>2003</v>
      </c>
      <c r="B240" s="8">
        <v>4</v>
      </c>
      <c r="C240" s="8">
        <v>30</v>
      </c>
      <c r="D240" s="8">
        <v>20</v>
      </c>
      <c r="E240" s="8">
        <v>24</v>
      </c>
      <c r="F240" s="7">
        <v>5.2</v>
      </c>
      <c r="G240" s="7">
        <v>0.11</v>
      </c>
      <c r="H240" s="9">
        <v>43.37</v>
      </c>
      <c r="I240" s="9">
        <v>0.65765765765765771</v>
      </c>
      <c r="J240" s="9">
        <v>41.24</v>
      </c>
      <c r="K240" s="9">
        <v>0.65765765765765771</v>
      </c>
      <c r="L240" s="8">
        <v>18</v>
      </c>
      <c r="M240" s="12">
        <v>0.2</v>
      </c>
      <c r="N240" s="7">
        <v>5.6</v>
      </c>
      <c r="O240" s="1">
        <v>2.7</v>
      </c>
      <c r="Q240" s="10" t="s">
        <v>26</v>
      </c>
      <c r="R240" s="11" t="s">
        <v>5</v>
      </c>
    </row>
    <row r="241" spans="1:18" x14ac:dyDescent="0.2">
      <c r="A241" s="8">
        <v>2003</v>
      </c>
      <c r="B241" s="8">
        <v>5</v>
      </c>
      <c r="C241" s="8">
        <v>1</v>
      </c>
      <c r="D241" s="8">
        <v>6</v>
      </c>
      <c r="E241" s="8">
        <v>10</v>
      </c>
      <c r="F241" s="7">
        <v>40.1</v>
      </c>
      <c r="G241" s="7"/>
      <c r="H241" s="9">
        <v>42.88</v>
      </c>
      <c r="I241" s="9"/>
      <c r="J241" s="9">
        <v>46.88</v>
      </c>
      <c r="K241" s="9"/>
      <c r="L241" s="8">
        <v>5</v>
      </c>
      <c r="M241" s="12"/>
      <c r="N241" s="7">
        <v>7.5</v>
      </c>
      <c r="O241" s="1">
        <v>3.5</v>
      </c>
      <c r="Q241" s="10" t="s">
        <v>26</v>
      </c>
      <c r="R241" s="11" t="s">
        <v>5</v>
      </c>
    </row>
    <row r="242" spans="1:18" x14ac:dyDescent="0.2">
      <c r="A242" s="8">
        <v>2003</v>
      </c>
      <c r="B242" s="8">
        <v>5</v>
      </c>
      <c r="C242" s="8">
        <v>1</v>
      </c>
      <c r="D242" s="8">
        <v>23</v>
      </c>
      <c r="E242" s="8">
        <v>41</v>
      </c>
      <c r="F242" s="7">
        <v>59.8</v>
      </c>
      <c r="G242" s="7"/>
      <c r="H242" s="9">
        <v>42.74</v>
      </c>
      <c r="I242" s="9"/>
      <c r="J242" s="9">
        <v>43.42</v>
      </c>
      <c r="K242" s="9"/>
      <c r="L242" s="8">
        <v>19</v>
      </c>
      <c r="M242" s="12"/>
      <c r="N242" s="7">
        <v>7.4</v>
      </c>
      <c r="O242" s="1">
        <v>2.8</v>
      </c>
      <c r="Q242" s="10" t="s">
        <v>26</v>
      </c>
      <c r="R242" s="11" t="s">
        <v>5</v>
      </c>
    </row>
    <row r="243" spans="1:18" x14ac:dyDescent="0.2">
      <c r="A243" s="8">
        <v>2003</v>
      </c>
      <c r="B243" s="8">
        <v>5</v>
      </c>
      <c r="C243" s="8">
        <v>2</v>
      </c>
      <c r="D243" s="8">
        <v>3</v>
      </c>
      <c r="E243" s="8">
        <v>52</v>
      </c>
      <c r="F243" s="7">
        <v>31.4</v>
      </c>
      <c r="G243" s="7"/>
      <c r="H243" s="9">
        <v>43.22</v>
      </c>
      <c r="I243" s="9"/>
      <c r="J243" s="9">
        <v>45.6</v>
      </c>
      <c r="K243" s="9"/>
      <c r="L243" s="8">
        <v>4</v>
      </c>
      <c r="M243" s="12"/>
      <c r="N243" s="7">
        <v>7.6</v>
      </c>
      <c r="O243" s="1">
        <v>2.9</v>
      </c>
      <c r="Q243" s="10" t="s">
        <v>26</v>
      </c>
      <c r="R243" s="11" t="s">
        <v>5</v>
      </c>
    </row>
    <row r="244" spans="1:18" x14ac:dyDescent="0.2">
      <c r="A244" s="8">
        <v>2003</v>
      </c>
      <c r="B244" s="8">
        <v>5</v>
      </c>
      <c r="C244" s="8">
        <v>2</v>
      </c>
      <c r="D244" s="8">
        <v>5</v>
      </c>
      <c r="E244" s="8">
        <v>16</v>
      </c>
      <c r="F244" s="7">
        <v>27.7</v>
      </c>
      <c r="G244" s="7"/>
      <c r="H244" s="9">
        <v>43.75</v>
      </c>
      <c r="I244" s="9"/>
      <c r="J244" s="9">
        <v>43.08</v>
      </c>
      <c r="K244" s="9"/>
      <c r="L244" s="8">
        <v>20</v>
      </c>
      <c r="M244" s="12"/>
      <c r="N244" s="7">
        <v>7.5</v>
      </c>
      <c r="O244" s="1">
        <v>3.3</v>
      </c>
      <c r="Q244" s="10" t="s">
        <v>26</v>
      </c>
      <c r="R244" s="11" t="s">
        <v>5</v>
      </c>
    </row>
    <row r="245" spans="1:18" x14ac:dyDescent="0.2">
      <c r="A245" s="8">
        <v>2003</v>
      </c>
      <c r="B245" s="8">
        <v>5</v>
      </c>
      <c r="C245" s="8">
        <v>2</v>
      </c>
      <c r="D245" s="8">
        <v>5</v>
      </c>
      <c r="E245" s="8">
        <v>51</v>
      </c>
      <c r="F245" s="7">
        <v>27.9</v>
      </c>
      <c r="G245" s="7"/>
      <c r="H245" s="9">
        <v>43.49</v>
      </c>
      <c r="I245" s="9"/>
      <c r="J245" s="9">
        <v>40.159999999999997</v>
      </c>
      <c r="K245" s="9"/>
      <c r="L245" s="8">
        <v>4</v>
      </c>
      <c r="M245" s="12"/>
      <c r="N245" s="7">
        <v>7</v>
      </c>
      <c r="O245" s="1">
        <v>2.7</v>
      </c>
      <c r="Q245" s="10" t="s">
        <v>26</v>
      </c>
      <c r="R245" s="11" t="s">
        <v>5</v>
      </c>
    </row>
    <row r="246" spans="1:18" x14ac:dyDescent="0.2">
      <c r="A246" s="8">
        <v>2003</v>
      </c>
      <c r="B246" s="8">
        <v>5</v>
      </c>
      <c r="C246" s="8">
        <v>3</v>
      </c>
      <c r="D246" s="8">
        <v>2</v>
      </c>
      <c r="E246" s="8">
        <v>34</v>
      </c>
      <c r="F246" s="7">
        <v>1.3</v>
      </c>
      <c r="G246" s="7"/>
      <c r="H246" s="9">
        <v>42.15</v>
      </c>
      <c r="I246" s="9"/>
      <c r="J246" s="9">
        <v>45.22</v>
      </c>
      <c r="K246" s="9"/>
      <c r="L246" s="8">
        <v>10</v>
      </c>
      <c r="M246" s="12"/>
      <c r="N246" s="7">
        <v>8.1</v>
      </c>
      <c r="O246" s="1">
        <v>3.5</v>
      </c>
      <c r="Q246" s="10" t="s">
        <v>26</v>
      </c>
      <c r="R246" s="11" t="s">
        <v>5</v>
      </c>
    </row>
    <row r="247" spans="1:18" x14ac:dyDescent="0.2">
      <c r="A247" s="8">
        <v>2003</v>
      </c>
      <c r="B247" s="8">
        <v>5</v>
      </c>
      <c r="C247" s="8">
        <v>3</v>
      </c>
      <c r="D247" s="8">
        <v>22</v>
      </c>
      <c r="E247" s="8">
        <v>41</v>
      </c>
      <c r="F247" s="7">
        <v>50.1</v>
      </c>
      <c r="G247" s="7">
        <v>0.14000000000000001</v>
      </c>
      <c r="H247" s="9">
        <v>43.48</v>
      </c>
      <c r="I247" s="9">
        <v>0.12612612612612611</v>
      </c>
      <c r="J247" s="9">
        <v>42.69</v>
      </c>
      <c r="K247" s="9">
        <v>0.12612612612612611</v>
      </c>
      <c r="L247" s="8">
        <v>3</v>
      </c>
      <c r="M247" s="12"/>
      <c r="N247" s="7">
        <v>3.7</v>
      </c>
      <c r="O247" s="1">
        <v>1.9</v>
      </c>
      <c r="Q247" s="10" t="s">
        <v>26</v>
      </c>
      <c r="R247" s="11" t="s">
        <v>5</v>
      </c>
    </row>
    <row r="248" spans="1:18" x14ac:dyDescent="0.2">
      <c r="A248" s="8">
        <v>2003</v>
      </c>
      <c r="B248" s="8">
        <v>5</v>
      </c>
      <c r="C248" s="8">
        <v>5</v>
      </c>
      <c r="D248" s="8">
        <v>4</v>
      </c>
      <c r="E248" s="8">
        <v>5</v>
      </c>
      <c r="F248" s="7">
        <v>57.5</v>
      </c>
      <c r="G248" s="7"/>
      <c r="H248" s="9">
        <v>43.34</v>
      </c>
      <c r="I248" s="9"/>
      <c r="J248" s="9">
        <v>45.36</v>
      </c>
      <c r="K248" s="9"/>
      <c r="L248" s="8">
        <v>13</v>
      </c>
      <c r="M248" s="12"/>
      <c r="N248" s="7">
        <v>8.4</v>
      </c>
      <c r="O248" s="1">
        <v>3.5</v>
      </c>
      <c r="Q248" s="10" t="s">
        <v>26</v>
      </c>
      <c r="R248" s="11" t="s">
        <v>5</v>
      </c>
    </row>
    <row r="249" spans="1:18" x14ac:dyDescent="0.2">
      <c r="A249" s="8">
        <v>2003</v>
      </c>
      <c r="B249" s="8">
        <v>5</v>
      </c>
      <c r="C249" s="8">
        <v>5</v>
      </c>
      <c r="D249" s="8">
        <v>18</v>
      </c>
      <c r="E249" s="8">
        <v>58</v>
      </c>
      <c r="F249" s="7">
        <v>46.9</v>
      </c>
      <c r="G249" s="7">
        <v>0.11</v>
      </c>
      <c r="H249" s="9">
        <v>44.51</v>
      </c>
      <c r="I249" s="9">
        <v>8.1081081081081086E-2</v>
      </c>
      <c r="J249" s="9">
        <v>42.08</v>
      </c>
      <c r="K249" s="9">
        <v>8.1081081081081086E-2</v>
      </c>
      <c r="L249" s="8">
        <v>24</v>
      </c>
      <c r="M249" s="12">
        <v>0.4</v>
      </c>
      <c r="N249" s="7">
        <v>6.1</v>
      </c>
      <c r="O249" s="1">
        <v>3</v>
      </c>
      <c r="Q249" s="10" t="s">
        <v>26</v>
      </c>
      <c r="R249" s="11" t="s">
        <v>5</v>
      </c>
    </row>
    <row r="250" spans="1:18" x14ac:dyDescent="0.2">
      <c r="A250" s="8">
        <v>2003</v>
      </c>
      <c r="B250" s="8">
        <v>5</v>
      </c>
      <c r="C250" s="8">
        <v>5</v>
      </c>
      <c r="D250" s="8">
        <v>19</v>
      </c>
      <c r="E250" s="8">
        <v>5</v>
      </c>
      <c r="F250" s="7">
        <v>17</v>
      </c>
      <c r="G250" s="7"/>
      <c r="H250" s="9">
        <v>44.5</v>
      </c>
      <c r="I250" s="9"/>
      <c r="J250" s="9">
        <v>42.08</v>
      </c>
      <c r="K250" s="9"/>
      <c r="L250" s="8">
        <v>26</v>
      </c>
      <c r="M250" s="12"/>
      <c r="N250" s="7">
        <v>6.7</v>
      </c>
      <c r="O250" s="1">
        <v>3.4</v>
      </c>
      <c r="Q250" s="10" t="s">
        <v>26</v>
      </c>
      <c r="R250" s="11" t="s">
        <v>5</v>
      </c>
    </row>
    <row r="251" spans="1:18" x14ac:dyDescent="0.2">
      <c r="A251" s="8">
        <v>2003</v>
      </c>
      <c r="B251" s="8">
        <v>5</v>
      </c>
      <c r="C251" s="8">
        <v>6</v>
      </c>
      <c r="D251" s="8">
        <v>0</v>
      </c>
      <c r="E251" s="8">
        <v>39</v>
      </c>
      <c r="F251" s="7">
        <v>54.1</v>
      </c>
      <c r="G251" s="7"/>
      <c r="H251" s="9">
        <v>43.34</v>
      </c>
      <c r="I251" s="9"/>
      <c r="J251" s="9">
        <v>40.270000000000003</v>
      </c>
      <c r="K251" s="9"/>
      <c r="L251" s="8">
        <v>6</v>
      </c>
      <c r="M251" s="12"/>
      <c r="N251" s="7">
        <v>7.4</v>
      </c>
      <c r="O251" s="1">
        <v>3.5</v>
      </c>
      <c r="Q251" s="10" t="s">
        <v>26</v>
      </c>
      <c r="R251" s="11" t="s">
        <v>5</v>
      </c>
    </row>
    <row r="252" spans="1:18" x14ac:dyDescent="0.2">
      <c r="A252" s="8">
        <v>2003</v>
      </c>
      <c r="B252" s="8">
        <v>5</v>
      </c>
      <c r="C252" s="8">
        <v>6</v>
      </c>
      <c r="D252" s="8">
        <v>1</v>
      </c>
      <c r="E252" s="8">
        <v>25</v>
      </c>
      <c r="F252" s="7">
        <v>36.5</v>
      </c>
      <c r="G252" s="7">
        <v>0.05</v>
      </c>
      <c r="H252" s="9">
        <v>43.91</v>
      </c>
      <c r="I252" s="9">
        <v>4.504504504504505E-2</v>
      </c>
      <c r="J252" s="9">
        <v>43.09</v>
      </c>
      <c r="K252" s="9">
        <v>4.504504504504505E-2</v>
      </c>
      <c r="L252" s="8">
        <v>18</v>
      </c>
      <c r="M252" s="12">
        <v>0.7</v>
      </c>
      <c r="N252" s="7">
        <v>4.5</v>
      </c>
      <c r="O252" s="1">
        <v>2</v>
      </c>
      <c r="Q252" s="10" t="s">
        <v>26</v>
      </c>
      <c r="R252" s="11" t="s">
        <v>5</v>
      </c>
    </row>
    <row r="253" spans="1:18" x14ac:dyDescent="0.2">
      <c r="A253" s="8">
        <v>2003</v>
      </c>
      <c r="B253" s="8">
        <v>5</v>
      </c>
      <c r="C253" s="8">
        <v>7</v>
      </c>
      <c r="D253" s="8">
        <v>19</v>
      </c>
      <c r="E253" s="8">
        <v>40</v>
      </c>
      <c r="F253" s="7">
        <v>6.3</v>
      </c>
      <c r="G253" s="7">
        <v>0.05</v>
      </c>
      <c r="H253" s="9">
        <v>44.25</v>
      </c>
      <c r="I253" s="9">
        <v>4.504504504504505E-2</v>
      </c>
      <c r="J253" s="9">
        <v>42.6</v>
      </c>
      <c r="K253" s="9">
        <v>4.504504504504505E-2</v>
      </c>
      <c r="L253" s="8">
        <v>11</v>
      </c>
      <c r="M253" s="12">
        <v>1.3</v>
      </c>
      <c r="N253" s="7">
        <v>6.3</v>
      </c>
      <c r="O253" s="1">
        <v>3.4</v>
      </c>
      <c r="Q253" s="10" t="s">
        <v>26</v>
      </c>
      <c r="R253" s="11" t="s">
        <v>5</v>
      </c>
    </row>
    <row r="254" spans="1:18" x14ac:dyDescent="0.2">
      <c r="A254" s="8">
        <v>2003</v>
      </c>
      <c r="B254" s="8">
        <v>5</v>
      </c>
      <c r="C254" s="8">
        <v>7</v>
      </c>
      <c r="D254" s="8">
        <v>23</v>
      </c>
      <c r="E254" s="8">
        <v>23</v>
      </c>
      <c r="F254" s="7">
        <v>55.6</v>
      </c>
      <c r="G254" s="7">
        <v>0.14000000000000001</v>
      </c>
      <c r="H254" s="9">
        <v>44.42</v>
      </c>
      <c r="I254" s="9">
        <v>0.15315315315315314</v>
      </c>
      <c r="J254" s="9">
        <v>42.35</v>
      </c>
      <c r="K254" s="9">
        <v>0.15315315315315314</v>
      </c>
      <c r="L254" s="8">
        <v>23</v>
      </c>
      <c r="M254" s="12">
        <v>0.4</v>
      </c>
      <c r="N254" s="7">
        <v>4.8</v>
      </c>
      <c r="O254" s="1">
        <v>2.4</v>
      </c>
      <c r="Q254" s="10" t="s">
        <v>26</v>
      </c>
      <c r="R254" s="11" t="s">
        <v>5</v>
      </c>
    </row>
    <row r="255" spans="1:18" x14ac:dyDescent="0.2">
      <c r="A255" s="8">
        <v>2003</v>
      </c>
      <c r="B255" s="8">
        <v>5</v>
      </c>
      <c r="C255" s="8">
        <v>8</v>
      </c>
      <c r="D255" s="8">
        <v>4</v>
      </c>
      <c r="E255" s="8">
        <v>57</v>
      </c>
      <c r="F255" s="7">
        <v>17.7</v>
      </c>
      <c r="G255" s="7"/>
      <c r="H255" s="9">
        <v>42.85</v>
      </c>
      <c r="I255" s="9"/>
      <c r="J255" s="9">
        <v>44.24</v>
      </c>
      <c r="K255" s="9"/>
      <c r="L255" s="8">
        <v>20</v>
      </c>
      <c r="M255" s="12"/>
      <c r="N255" s="7">
        <v>8</v>
      </c>
      <c r="O255" s="1">
        <v>3.4</v>
      </c>
      <c r="Q255" s="10" t="s">
        <v>26</v>
      </c>
      <c r="R255" s="11" t="s">
        <v>5</v>
      </c>
    </row>
    <row r="256" spans="1:18" x14ac:dyDescent="0.2">
      <c r="A256" s="8">
        <v>2003</v>
      </c>
      <c r="B256" s="8">
        <v>5</v>
      </c>
      <c r="C256" s="8">
        <v>9</v>
      </c>
      <c r="D256" s="8">
        <v>23</v>
      </c>
      <c r="E256" s="8">
        <v>53</v>
      </c>
      <c r="F256" s="7">
        <v>57.4</v>
      </c>
      <c r="G256" s="7"/>
      <c r="H256" s="9">
        <v>43.16</v>
      </c>
      <c r="I256" s="9"/>
      <c r="J256" s="9">
        <v>46.1</v>
      </c>
      <c r="K256" s="9"/>
      <c r="L256" s="8">
        <v>61</v>
      </c>
      <c r="M256" s="12"/>
      <c r="N256" s="7">
        <v>9</v>
      </c>
      <c r="O256" s="1">
        <v>4.0999999999999996</v>
      </c>
      <c r="Q256" s="10" t="s">
        <v>26</v>
      </c>
      <c r="R256" s="11" t="s">
        <v>5</v>
      </c>
    </row>
    <row r="257" spans="1:18" x14ac:dyDescent="0.2">
      <c r="A257" s="8">
        <v>2003</v>
      </c>
      <c r="B257" s="8">
        <v>5</v>
      </c>
      <c r="C257" s="8">
        <v>10</v>
      </c>
      <c r="D257" s="8">
        <v>8</v>
      </c>
      <c r="E257" s="8">
        <v>25</v>
      </c>
      <c r="F257" s="7">
        <v>54.7</v>
      </c>
      <c r="G257" s="7"/>
      <c r="H257" s="9">
        <v>42.36</v>
      </c>
      <c r="I257" s="9"/>
      <c r="J257" s="9">
        <v>44.38</v>
      </c>
      <c r="K257" s="9"/>
      <c r="L257" s="8">
        <v>10</v>
      </c>
      <c r="M257" s="12"/>
      <c r="N257" s="7">
        <v>6.9</v>
      </c>
      <c r="O257" s="1">
        <v>3.4</v>
      </c>
      <c r="Q257" s="10" t="s">
        <v>26</v>
      </c>
      <c r="R257" s="11" t="s">
        <v>5</v>
      </c>
    </row>
    <row r="258" spans="1:18" x14ac:dyDescent="0.2">
      <c r="A258" s="8">
        <v>2003</v>
      </c>
      <c r="B258" s="8">
        <v>5</v>
      </c>
      <c r="C258" s="8">
        <v>10</v>
      </c>
      <c r="D258" s="8">
        <v>9</v>
      </c>
      <c r="E258" s="8">
        <v>34</v>
      </c>
      <c r="F258" s="7">
        <v>54.5</v>
      </c>
      <c r="G258" s="7"/>
      <c r="H258" s="9">
        <v>42.6</v>
      </c>
      <c r="I258" s="9"/>
      <c r="J258" s="9">
        <v>44.47</v>
      </c>
      <c r="K258" s="9"/>
      <c r="L258" s="8">
        <v>3</v>
      </c>
      <c r="M258" s="12"/>
      <c r="N258" s="7">
        <v>7.4</v>
      </c>
      <c r="O258" s="1">
        <v>3.1</v>
      </c>
      <c r="Q258" s="10" t="s">
        <v>26</v>
      </c>
      <c r="R258" s="11" t="s">
        <v>5</v>
      </c>
    </row>
    <row r="259" spans="1:18" x14ac:dyDescent="0.2">
      <c r="A259" s="8">
        <v>2003</v>
      </c>
      <c r="B259" s="8">
        <v>5</v>
      </c>
      <c r="C259" s="8">
        <v>10</v>
      </c>
      <c r="D259" s="8">
        <v>19</v>
      </c>
      <c r="E259" s="8">
        <v>12</v>
      </c>
      <c r="F259" s="7">
        <v>17.899999999999999</v>
      </c>
      <c r="G259" s="7"/>
      <c r="H259" s="9">
        <v>43.76</v>
      </c>
      <c r="I259" s="9"/>
      <c r="J259" s="9">
        <v>44.31</v>
      </c>
      <c r="K259" s="9"/>
      <c r="L259" s="8">
        <v>16</v>
      </c>
      <c r="M259" s="12"/>
      <c r="N259" s="7">
        <v>5.3</v>
      </c>
      <c r="O259" s="1">
        <v>2.2999999999999998</v>
      </c>
      <c r="Q259" s="10" t="s">
        <v>26</v>
      </c>
      <c r="R259" s="11" t="s">
        <v>5</v>
      </c>
    </row>
    <row r="260" spans="1:18" x14ac:dyDescent="0.2">
      <c r="A260" s="8">
        <v>2003</v>
      </c>
      <c r="B260" s="8">
        <v>5</v>
      </c>
      <c r="C260" s="8">
        <v>11</v>
      </c>
      <c r="D260" s="8">
        <v>5</v>
      </c>
      <c r="E260" s="8">
        <v>34</v>
      </c>
      <c r="F260" s="7">
        <v>13.5</v>
      </c>
      <c r="G260" s="7"/>
      <c r="H260" s="9">
        <v>43.07</v>
      </c>
      <c r="I260" s="9"/>
      <c r="J260" s="9">
        <v>44.22</v>
      </c>
      <c r="K260" s="9"/>
      <c r="L260" s="8">
        <v>10</v>
      </c>
      <c r="M260" s="12"/>
      <c r="N260" s="7">
        <v>9.5</v>
      </c>
      <c r="O260" s="1">
        <v>4.4000000000000004</v>
      </c>
      <c r="Q260" s="10" t="s">
        <v>26</v>
      </c>
      <c r="R260" s="11" t="s">
        <v>5</v>
      </c>
    </row>
    <row r="261" spans="1:18" x14ac:dyDescent="0.2">
      <c r="A261" s="8">
        <v>2003</v>
      </c>
      <c r="B261" s="8">
        <v>5</v>
      </c>
      <c r="C261" s="8">
        <v>11</v>
      </c>
      <c r="D261" s="8">
        <v>12</v>
      </c>
      <c r="E261" s="8">
        <v>10</v>
      </c>
      <c r="F261" s="7">
        <v>32</v>
      </c>
      <c r="G261" s="7"/>
      <c r="H261" s="9">
        <v>42.61</v>
      </c>
      <c r="I261" s="9"/>
      <c r="J261" s="9">
        <v>43.37</v>
      </c>
      <c r="K261" s="9"/>
      <c r="L261" s="8">
        <v>22</v>
      </c>
      <c r="M261" s="12"/>
      <c r="N261" s="7">
        <v>8.6</v>
      </c>
      <c r="O261" s="1">
        <v>3.6</v>
      </c>
      <c r="Q261" s="10" t="s">
        <v>26</v>
      </c>
      <c r="R261" s="11" t="s">
        <v>5</v>
      </c>
    </row>
    <row r="262" spans="1:18" x14ac:dyDescent="0.2">
      <c r="A262" s="8">
        <v>2003</v>
      </c>
      <c r="B262" s="8">
        <v>5</v>
      </c>
      <c r="C262" s="8">
        <v>11</v>
      </c>
      <c r="D262" s="8">
        <v>13</v>
      </c>
      <c r="E262" s="8">
        <v>40</v>
      </c>
      <c r="F262" s="7">
        <v>31.8</v>
      </c>
      <c r="G262" s="7"/>
      <c r="H262" s="9">
        <v>42.67</v>
      </c>
      <c r="I262" s="9"/>
      <c r="J262" s="9">
        <v>43.4</v>
      </c>
      <c r="K262" s="9"/>
      <c r="L262" s="8">
        <v>21</v>
      </c>
      <c r="M262" s="12"/>
      <c r="N262" s="7">
        <v>5.7</v>
      </c>
      <c r="O262" s="1">
        <v>2.4</v>
      </c>
      <c r="Q262" s="10" t="s">
        <v>26</v>
      </c>
      <c r="R262" s="11" t="s">
        <v>5</v>
      </c>
    </row>
    <row r="263" spans="1:18" x14ac:dyDescent="0.2">
      <c r="A263" s="8">
        <v>2003</v>
      </c>
      <c r="B263" s="8">
        <v>5</v>
      </c>
      <c r="C263" s="8">
        <v>11</v>
      </c>
      <c r="D263" s="8">
        <v>18</v>
      </c>
      <c r="E263" s="8">
        <v>12</v>
      </c>
      <c r="F263" s="7">
        <v>58.1</v>
      </c>
      <c r="G263" s="7"/>
      <c r="H263" s="9">
        <v>43.64</v>
      </c>
      <c r="I263" s="9"/>
      <c r="J263" s="9">
        <v>40.1</v>
      </c>
      <c r="K263" s="9"/>
      <c r="L263" s="8">
        <v>14</v>
      </c>
      <c r="M263" s="12"/>
      <c r="N263" s="7">
        <v>6.4</v>
      </c>
      <c r="O263" s="1">
        <v>2.5</v>
      </c>
      <c r="Q263" s="10" t="s">
        <v>26</v>
      </c>
      <c r="R263" s="11" t="s">
        <v>5</v>
      </c>
    </row>
    <row r="264" spans="1:18" x14ac:dyDescent="0.2">
      <c r="A264" s="8">
        <v>2003</v>
      </c>
      <c r="B264" s="8">
        <v>5</v>
      </c>
      <c r="C264" s="8">
        <v>11</v>
      </c>
      <c r="D264" s="8">
        <v>18</v>
      </c>
      <c r="E264" s="8">
        <v>15</v>
      </c>
      <c r="F264" s="7">
        <v>8.8000000000000007</v>
      </c>
      <c r="G264" s="7"/>
      <c r="H264" s="9">
        <v>43.49</v>
      </c>
      <c r="I264" s="9"/>
      <c r="J264" s="9">
        <v>40.159999999999997</v>
      </c>
      <c r="K264" s="9"/>
      <c r="L264" s="8">
        <v>7</v>
      </c>
      <c r="M264" s="12"/>
      <c r="N264" s="7">
        <v>7.4</v>
      </c>
      <c r="O264" s="1">
        <v>3</v>
      </c>
      <c r="Q264" s="10" t="s">
        <v>26</v>
      </c>
      <c r="R264" s="11" t="s">
        <v>5</v>
      </c>
    </row>
    <row r="265" spans="1:18" x14ac:dyDescent="0.2">
      <c r="A265" s="8">
        <v>2003</v>
      </c>
      <c r="B265" s="8">
        <v>5</v>
      </c>
      <c r="C265" s="8">
        <v>11</v>
      </c>
      <c r="D265" s="8">
        <v>21</v>
      </c>
      <c r="E265" s="8">
        <v>47</v>
      </c>
      <c r="F265" s="7">
        <v>3</v>
      </c>
      <c r="G265" s="7">
        <v>0.12</v>
      </c>
      <c r="H265" s="9">
        <v>44.25</v>
      </c>
      <c r="I265" s="9">
        <v>0.1891891891891892</v>
      </c>
      <c r="J265" s="9">
        <v>44.31</v>
      </c>
      <c r="K265" s="9">
        <v>0.1891891891891892</v>
      </c>
      <c r="L265" s="8">
        <v>8</v>
      </c>
      <c r="M265" s="12">
        <v>0.3</v>
      </c>
      <c r="N265" s="7">
        <v>5.4</v>
      </c>
      <c r="O265" s="1">
        <v>2.7</v>
      </c>
      <c r="Q265" s="10" t="s">
        <v>26</v>
      </c>
      <c r="R265" s="11" t="s">
        <v>5</v>
      </c>
    </row>
    <row r="266" spans="1:18" x14ac:dyDescent="0.2">
      <c r="A266" s="8">
        <v>2003</v>
      </c>
      <c r="B266" s="8">
        <v>5</v>
      </c>
      <c r="C266" s="8">
        <v>12</v>
      </c>
      <c r="D266" s="8">
        <v>0</v>
      </c>
      <c r="E266" s="8">
        <v>19</v>
      </c>
      <c r="F266" s="7">
        <v>39.5</v>
      </c>
      <c r="G266" s="7"/>
      <c r="H266" s="9">
        <v>43.36</v>
      </c>
      <c r="I266" s="9"/>
      <c r="J266" s="9">
        <v>40.049999999999997</v>
      </c>
      <c r="K266" s="9"/>
      <c r="L266" s="8">
        <v>16</v>
      </c>
      <c r="M266" s="12"/>
      <c r="N266" s="7">
        <v>8.6</v>
      </c>
      <c r="O266" s="1">
        <v>3.8</v>
      </c>
      <c r="Q266" s="10" t="s">
        <v>26</v>
      </c>
      <c r="R266" s="11" t="s">
        <v>5</v>
      </c>
    </row>
    <row r="267" spans="1:18" x14ac:dyDescent="0.2">
      <c r="A267" s="8">
        <v>2003</v>
      </c>
      <c r="B267" s="8">
        <v>5</v>
      </c>
      <c r="C267" s="8">
        <v>12</v>
      </c>
      <c r="D267" s="8">
        <v>0</v>
      </c>
      <c r="E267" s="8">
        <v>24</v>
      </c>
      <c r="F267" s="7">
        <v>12.1</v>
      </c>
      <c r="G267" s="7"/>
      <c r="H267" s="9">
        <v>43.3</v>
      </c>
      <c r="I267" s="9"/>
      <c r="J267" s="9">
        <v>40.04</v>
      </c>
      <c r="K267" s="9"/>
      <c r="L267" s="8">
        <v>12</v>
      </c>
      <c r="M267" s="12"/>
      <c r="N267" s="7">
        <v>8.4</v>
      </c>
      <c r="O267" s="1">
        <v>3.3</v>
      </c>
      <c r="Q267" s="10" t="s">
        <v>26</v>
      </c>
      <c r="R267" s="11" t="s">
        <v>5</v>
      </c>
    </row>
    <row r="268" spans="1:18" x14ac:dyDescent="0.2">
      <c r="A268" s="8">
        <v>2003</v>
      </c>
      <c r="B268" s="8">
        <v>5</v>
      </c>
      <c r="C268" s="8">
        <v>12</v>
      </c>
      <c r="D268" s="8">
        <v>19</v>
      </c>
      <c r="E268" s="8">
        <v>22</v>
      </c>
      <c r="F268" s="7">
        <v>27.6</v>
      </c>
      <c r="G268" s="7"/>
      <c r="H268" s="9">
        <v>43.49</v>
      </c>
      <c r="I268" s="9"/>
      <c r="J268" s="9">
        <v>40.18</v>
      </c>
      <c r="K268" s="9"/>
      <c r="L268" s="8">
        <v>2</v>
      </c>
      <c r="M268" s="12"/>
      <c r="N268" s="7">
        <v>6.8</v>
      </c>
      <c r="O268" s="1">
        <v>2.7</v>
      </c>
      <c r="Q268" s="10" t="s">
        <v>26</v>
      </c>
      <c r="R268" s="11" t="s">
        <v>5</v>
      </c>
    </row>
    <row r="269" spans="1:18" x14ac:dyDescent="0.2">
      <c r="A269" s="8">
        <v>2003</v>
      </c>
      <c r="B269" s="8">
        <v>5</v>
      </c>
      <c r="C269" s="8">
        <v>13</v>
      </c>
      <c r="D269" s="8">
        <v>2</v>
      </c>
      <c r="E269" s="8">
        <v>38</v>
      </c>
      <c r="F269" s="7">
        <v>14.4</v>
      </c>
      <c r="G269" s="7"/>
      <c r="H269" s="9">
        <v>43.08</v>
      </c>
      <c r="I269" s="9"/>
      <c r="J269" s="9">
        <v>44.17</v>
      </c>
      <c r="K269" s="9"/>
      <c r="L269" s="8">
        <v>14</v>
      </c>
      <c r="M269" s="12"/>
      <c r="N269" s="7">
        <v>6.5</v>
      </c>
      <c r="O269" s="1">
        <v>2.9</v>
      </c>
      <c r="Q269" s="10" t="s">
        <v>26</v>
      </c>
      <c r="R269" s="11" t="s">
        <v>5</v>
      </c>
    </row>
    <row r="270" spans="1:18" x14ac:dyDescent="0.2">
      <c r="A270" s="8">
        <v>2003</v>
      </c>
      <c r="B270" s="8">
        <v>5</v>
      </c>
      <c r="C270" s="8">
        <v>14</v>
      </c>
      <c r="D270" s="8">
        <v>8</v>
      </c>
      <c r="E270" s="8">
        <v>22</v>
      </c>
      <c r="F270" s="7">
        <v>12.2</v>
      </c>
      <c r="G270" s="7"/>
      <c r="H270" s="9">
        <v>43.42</v>
      </c>
      <c r="I270" s="9"/>
      <c r="J270" s="9">
        <v>40.130000000000003</v>
      </c>
      <c r="K270" s="9"/>
      <c r="L270" s="8">
        <v>7</v>
      </c>
      <c r="M270" s="12"/>
      <c r="N270" s="7">
        <v>7.8</v>
      </c>
      <c r="O270" s="1">
        <v>3.4</v>
      </c>
      <c r="Q270" s="10" t="s">
        <v>26</v>
      </c>
      <c r="R270" s="11" t="s">
        <v>5</v>
      </c>
    </row>
    <row r="271" spans="1:18" x14ac:dyDescent="0.2">
      <c r="A271" s="8">
        <v>2003</v>
      </c>
      <c r="B271" s="8">
        <v>5</v>
      </c>
      <c r="C271" s="8">
        <v>15</v>
      </c>
      <c r="D271" s="8">
        <v>2</v>
      </c>
      <c r="E271" s="8">
        <v>21</v>
      </c>
      <c r="F271" s="7">
        <v>1.7</v>
      </c>
      <c r="G271" s="7"/>
      <c r="H271" s="9">
        <v>42.51</v>
      </c>
      <c r="I271" s="9"/>
      <c r="J271" s="9">
        <v>43.41</v>
      </c>
      <c r="K271" s="9"/>
      <c r="L271" s="8">
        <v>7</v>
      </c>
      <c r="M271" s="12"/>
      <c r="N271" s="7">
        <v>8.3000000000000007</v>
      </c>
      <c r="O271" s="1">
        <v>3.6</v>
      </c>
      <c r="Q271" s="10" t="s">
        <v>26</v>
      </c>
      <c r="R271" s="11" t="s">
        <v>5</v>
      </c>
    </row>
    <row r="272" spans="1:18" x14ac:dyDescent="0.2">
      <c r="A272" s="8">
        <v>2003</v>
      </c>
      <c r="B272" s="8">
        <v>5</v>
      </c>
      <c r="C272" s="8">
        <v>15</v>
      </c>
      <c r="D272" s="8">
        <v>11</v>
      </c>
      <c r="E272" s="8">
        <v>18</v>
      </c>
      <c r="F272" s="7">
        <v>40.4</v>
      </c>
      <c r="G272" s="7">
        <v>0.09</v>
      </c>
      <c r="H272" s="9">
        <v>44.51</v>
      </c>
      <c r="I272" s="9">
        <v>0.15315315315315314</v>
      </c>
      <c r="J272" s="9">
        <v>42.1</v>
      </c>
      <c r="K272" s="9">
        <v>0.15315315315315314</v>
      </c>
      <c r="L272" s="8">
        <v>12</v>
      </c>
      <c r="M272" s="12">
        <v>10.3</v>
      </c>
      <c r="N272" s="7">
        <v>4.8</v>
      </c>
      <c r="O272" s="1">
        <v>2.8</v>
      </c>
      <c r="Q272" s="10" t="s">
        <v>26</v>
      </c>
      <c r="R272" s="11" t="s">
        <v>5</v>
      </c>
    </row>
    <row r="273" spans="1:18" x14ac:dyDescent="0.2">
      <c r="A273" s="8">
        <v>2003</v>
      </c>
      <c r="B273" s="8">
        <v>5</v>
      </c>
      <c r="C273" s="8">
        <v>15</v>
      </c>
      <c r="D273" s="8">
        <v>17</v>
      </c>
      <c r="E273" s="8">
        <v>35</v>
      </c>
      <c r="F273" s="7">
        <v>17.2</v>
      </c>
      <c r="G273" s="7"/>
      <c r="H273" s="9">
        <v>42.95</v>
      </c>
      <c r="I273" s="9"/>
      <c r="J273" s="9">
        <v>45.23</v>
      </c>
      <c r="K273" s="9"/>
      <c r="L273" s="8">
        <v>17</v>
      </c>
      <c r="M273" s="12"/>
      <c r="N273" s="7">
        <v>7</v>
      </c>
      <c r="O273" s="1">
        <v>2.9</v>
      </c>
      <c r="Q273" s="10" t="s">
        <v>26</v>
      </c>
      <c r="R273" s="11" t="s">
        <v>5</v>
      </c>
    </row>
    <row r="274" spans="1:18" x14ac:dyDescent="0.2">
      <c r="A274" s="8">
        <v>2003</v>
      </c>
      <c r="B274" s="8">
        <v>5</v>
      </c>
      <c r="C274" s="8">
        <v>17</v>
      </c>
      <c r="D274" s="8">
        <v>19</v>
      </c>
      <c r="E274" s="8">
        <v>37</v>
      </c>
      <c r="F274" s="7">
        <v>11.7</v>
      </c>
      <c r="G274" s="7"/>
      <c r="H274" s="9">
        <v>44.62</v>
      </c>
      <c r="I274" s="9"/>
      <c r="J274" s="9">
        <v>36.770000000000003</v>
      </c>
      <c r="K274" s="9"/>
      <c r="L274" s="8">
        <v>14</v>
      </c>
      <c r="M274" s="12"/>
      <c r="N274" s="7">
        <v>8.3000000000000007</v>
      </c>
      <c r="O274" s="1">
        <v>3.8</v>
      </c>
      <c r="Q274" s="10" t="s">
        <v>26</v>
      </c>
      <c r="R274" s="11" t="s">
        <v>5</v>
      </c>
    </row>
    <row r="275" spans="1:18" x14ac:dyDescent="0.2">
      <c r="A275" s="8">
        <v>2003</v>
      </c>
      <c r="B275" s="8">
        <v>5</v>
      </c>
      <c r="C275" s="8">
        <v>17</v>
      </c>
      <c r="D275" s="8">
        <v>21</v>
      </c>
      <c r="E275" s="8">
        <v>7</v>
      </c>
      <c r="F275" s="7">
        <v>58.4</v>
      </c>
      <c r="G275" s="7"/>
      <c r="H275" s="9">
        <v>41.8</v>
      </c>
      <c r="I275" s="9"/>
      <c r="J275" s="9">
        <v>45.8</v>
      </c>
      <c r="K275" s="9"/>
      <c r="L275" s="8">
        <v>44</v>
      </c>
      <c r="M275" s="12"/>
      <c r="N275" s="7">
        <v>8.6</v>
      </c>
      <c r="O275" s="1">
        <v>3.8</v>
      </c>
      <c r="Q275" s="10" t="s">
        <v>26</v>
      </c>
      <c r="R275" s="11" t="s">
        <v>5</v>
      </c>
    </row>
    <row r="276" spans="1:18" x14ac:dyDescent="0.2">
      <c r="A276" s="8">
        <v>2003</v>
      </c>
      <c r="B276" s="8">
        <v>5</v>
      </c>
      <c r="C276" s="8">
        <v>20</v>
      </c>
      <c r="D276" s="8">
        <v>7</v>
      </c>
      <c r="E276" s="8">
        <v>21</v>
      </c>
      <c r="F276" s="7">
        <v>48.2</v>
      </c>
      <c r="G276" s="7"/>
      <c r="H276" s="9">
        <v>43.76</v>
      </c>
      <c r="I276" s="9"/>
      <c r="J276" s="9">
        <v>43.08</v>
      </c>
      <c r="K276" s="9"/>
      <c r="L276" s="8">
        <v>21</v>
      </c>
      <c r="M276" s="12"/>
      <c r="N276" s="7">
        <v>4.5</v>
      </c>
      <c r="O276" s="1">
        <v>2.1</v>
      </c>
      <c r="Q276" s="10" t="s">
        <v>26</v>
      </c>
      <c r="R276" s="11" t="s">
        <v>5</v>
      </c>
    </row>
    <row r="277" spans="1:18" x14ac:dyDescent="0.2">
      <c r="A277" s="8">
        <v>2003</v>
      </c>
      <c r="B277" s="8">
        <v>5</v>
      </c>
      <c r="C277" s="8">
        <v>20</v>
      </c>
      <c r="D277" s="8">
        <v>23</v>
      </c>
      <c r="E277" s="8">
        <v>21</v>
      </c>
      <c r="F277" s="7">
        <v>46.3</v>
      </c>
      <c r="G277" s="7"/>
      <c r="H277" s="9">
        <v>42.3</v>
      </c>
      <c r="I277" s="9"/>
      <c r="J277" s="9">
        <v>46.78</v>
      </c>
      <c r="K277" s="9"/>
      <c r="L277" s="8">
        <v>51</v>
      </c>
      <c r="M277" s="12"/>
      <c r="N277" s="7">
        <v>8.6999999999999993</v>
      </c>
      <c r="O277" s="1">
        <v>4.2</v>
      </c>
      <c r="Q277" s="10" t="s">
        <v>26</v>
      </c>
      <c r="R277" s="11" t="s">
        <v>5</v>
      </c>
    </row>
    <row r="278" spans="1:18" x14ac:dyDescent="0.2">
      <c r="A278" s="8">
        <v>2003</v>
      </c>
      <c r="B278" s="8">
        <v>5</v>
      </c>
      <c r="C278" s="8">
        <v>23</v>
      </c>
      <c r="D278" s="8">
        <v>13</v>
      </c>
      <c r="E278" s="8">
        <v>10</v>
      </c>
      <c r="F278" s="7">
        <v>15.4</v>
      </c>
      <c r="G278" s="7">
        <v>0.14000000000000001</v>
      </c>
      <c r="H278" s="9">
        <v>44.03</v>
      </c>
      <c r="I278" s="9">
        <v>9.9099099099099114E-2</v>
      </c>
      <c r="J278" s="9">
        <v>42.75</v>
      </c>
      <c r="K278" s="9">
        <v>9.9099099099099114E-2</v>
      </c>
      <c r="L278" s="8">
        <v>5</v>
      </c>
      <c r="M278" s="12">
        <v>2</v>
      </c>
      <c r="N278" s="7">
        <v>5</v>
      </c>
      <c r="O278" s="1">
        <v>2.2999999999999998</v>
      </c>
      <c r="Q278" s="10" t="s">
        <v>26</v>
      </c>
      <c r="R278" s="11" t="s">
        <v>5</v>
      </c>
    </row>
    <row r="279" spans="1:18" x14ac:dyDescent="0.2">
      <c r="A279" s="8">
        <v>2003</v>
      </c>
      <c r="B279" s="8">
        <v>5</v>
      </c>
      <c r="C279" s="8">
        <v>23</v>
      </c>
      <c r="D279" s="8">
        <v>14</v>
      </c>
      <c r="E279" s="8">
        <v>0</v>
      </c>
      <c r="F279" s="7">
        <v>19.7</v>
      </c>
      <c r="G279" s="7"/>
      <c r="H279" s="9">
        <v>43.37</v>
      </c>
      <c r="I279" s="9"/>
      <c r="J279" s="9">
        <v>40.06</v>
      </c>
      <c r="K279" s="9"/>
      <c r="L279" s="8">
        <v>12</v>
      </c>
      <c r="M279" s="12"/>
      <c r="N279" s="7">
        <v>9.4</v>
      </c>
      <c r="O279" s="1">
        <v>4</v>
      </c>
      <c r="Q279" s="10" t="s">
        <v>26</v>
      </c>
      <c r="R279" s="11" t="s">
        <v>5</v>
      </c>
    </row>
    <row r="280" spans="1:18" x14ac:dyDescent="0.2">
      <c r="A280" s="8">
        <v>2003</v>
      </c>
      <c r="B280" s="8">
        <v>5</v>
      </c>
      <c r="C280" s="8">
        <v>23</v>
      </c>
      <c r="D280" s="8">
        <v>14</v>
      </c>
      <c r="E280" s="8">
        <v>13</v>
      </c>
      <c r="F280" s="7">
        <v>10.6</v>
      </c>
      <c r="G280" s="7">
        <v>0.31</v>
      </c>
      <c r="H280" s="9">
        <v>43.39</v>
      </c>
      <c r="I280" s="9">
        <v>0.21531531531531531</v>
      </c>
      <c r="J280" s="9">
        <v>40.08</v>
      </c>
      <c r="K280" s="9">
        <v>0.21531531531531531</v>
      </c>
      <c r="L280" s="8">
        <v>15</v>
      </c>
      <c r="M280" s="12">
        <v>3</v>
      </c>
      <c r="N280" s="7">
        <v>7.6</v>
      </c>
      <c r="O280" s="1">
        <v>3.2</v>
      </c>
      <c r="Q280" s="10" t="s">
        <v>26</v>
      </c>
      <c r="R280" s="11" t="s">
        <v>5</v>
      </c>
    </row>
    <row r="281" spans="1:18" x14ac:dyDescent="0.2">
      <c r="A281" s="8">
        <v>2003</v>
      </c>
      <c r="B281" s="8">
        <v>5</v>
      </c>
      <c r="C281" s="8">
        <v>23</v>
      </c>
      <c r="D281" s="8">
        <v>21</v>
      </c>
      <c r="E281" s="8">
        <v>4</v>
      </c>
      <c r="F281" s="7">
        <v>56.2</v>
      </c>
      <c r="G281" s="7"/>
      <c r="H281" s="9">
        <v>43.35</v>
      </c>
      <c r="I281" s="9"/>
      <c r="J281" s="9">
        <v>40.08</v>
      </c>
      <c r="K281" s="9"/>
      <c r="L281" s="8">
        <v>16</v>
      </c>
      <c r="M281" s="12"/>
      <c r="N281" s="7">
        <v>8.5</v>
      </c>
      <c r="O281" s="1">
        <v>3.4</v>
      </c>
      <c r="Q281" s="10" t="s">
        <v>26</v>
      </c>
      <c r="R281" s="11" t="s">
        <v>5</v>
      </c>
    </row>
    <row r="282" spans="1:18" x14ac:dyDescent="0.2">
      <c r="A282" s="8">
        <v>2003</v>
      </c>
      <c r="B282" s="8">
        <v>5</v>
      </c>
      <c r="C282" s="8">
        <v>24</v>
      </c>
      <c r="D282" s="8">
        <v>0</v>
      </c>
      <c r="E282" s="8">
        <v>30</v>
      </c>
      <c r="F282" s="7">
        <v>34.799999999999997</v>
      </c>
      <c r="G282" s="7">
        <v>0.2</v>
      </c>
      <c r="H282" s="9">
        <v>43.46</v>
      </c>
      <c r="I282" s="9">
        <v>0.44954954954954951</v>
      </c>
      <c r="J282" s="9">
        <v>40.06</v>
      </c>
      <c r="K282" s="9">
        <v>0.44954954954954951</v>
      </c>
      <c r="L282" s="8">
        <v>20</v>
      </c>
      <c r="M282" s="12">
        <v>6.4</v>
      </c>
      <c r="N282" s="7">
        <v>6.9</v>
      </c>
      <c r="O282" s="1">
        <v>2.9</v>
      </c>
      <c r="Q282" s="10" t="s">
        <v>26</v>
      </c>
      <c r="R282" s="11" t="s">
        <v>5</v>
      </c>
    </row>
    <row r="283" spans="1:18" x14ac:dyDescent="0.2">
      <c r="A283" s="8">
        <v>2003</v>
      </c>
      <c r="B283" s="8">
        <v>5</v>
      </c>
      <c r="C283" s="8">
        <v>25</v>
      </c>
      <c r="D283" s="8">
        <v>14</v>
      </c>
      <c r="E283" s="8">
        <v>19</v>
      </c>
      <c r="F283" s="7">
        <v>47.8</v>
      </c>
      <c r="G283" s="7">
        <v>0.08</v>
      </c>
      <c r="H283" s="9">
        <v>44.24</v>
      </c>
      <c r="I283" s="9">
        <v>5.4054054054054057E-2</v>
      </c>
      <c r="J283" s="9">
        <v>42.57</v>
      </c>
      <c r="K283" s="9">
        <v>5.4054054054054057E-2</v>
      </c>
      <c r="L283" s="8">
        <v>7</v>
      </c>
      <c r="M283" s="12">
        <v>3.4</v>
      </c>
      <c r="N283" s="7">
        <v>5</v>
      </c>
      <c r="O283" s="1">
        <v>2.4</v>
      </c>
      <c r="Q283" s="10" t="s">
        <v>26</v>
      </c>
      <c r="R283" s="11" t="s">
        <v>5</v>
      </c>
    </row>
    <row r="284" spans="1:18" x14ac:dyDescent="0.2">
      <c r="A284" s="8">
        <v>2003</v>
      </c>
      <c r="B284" s="8">
        <v>5</v>
      </c>
      <c r="C284" s="8">
        <v>25</v>
      </c>
      <c r="D284" s="8">
        <v>16</v>
      </c>
      <c r="E284" s="8">
        <v>50</v>
      </c>
      <c r="F284" s="7">
        <v>59.3</v>
      </c>
      <c r="G284" s="7">
        <v>0.39</v>
      </c>
      <c r="H284" s="9">
        <v>43.89</v>
      </c>
      <c r="I284" s="9">
        <v>0.38738738738738737</v>
      </c>
      <c r="J284" s="9">
        <v>44.54</v>
      </c>
      <c r="K284" s="9">
        <v>0.38738738738738737</v>
      </c>
      <c r="L284" s="8">
        <v>6</v>
      </c>
      <c r="M284" s="12">
        <v>0.3</v>
      </c>
      <c r="N284" s="7">
        <v>7.9</v>
      </c>
      <c r="O284" s="1">
        <v>3.2</v>
      </c>
      <c r="Q284" s="10" t="s">
        <v>26</v>
      </c>
      <c r="R284" s="11" t="s">
        <v>5</v>
      </c>
    </row>
    <row r="285" spans="1:18" x14ac:dyDescent="0.2">
      <c r="A285" s="8">
        <v>2003</v>
      </c>
      <c r="B285" s="8">
        <v>5</v>
      </c>
      <c r="C285" s="8">
        <v>25</v>
      </c>
      <c r="D285" s="8">
        <v>19</v>
      </c>
      <c r="E285" s="8">
        <v>19</v>
      </c>
      <c r="F285" s="7">
        <v>2.7</v>
      </c>
      <c r="G285" s="7">
        <v>0.47</v>
      </c>
      <c r="H285" s="9">
        <v>43.43</v>
      </c>
      <c r="I285" s="9">
        <v>0.39819819819819824</v>
      </c>
      <c r="J285" s="9">
        <v>40.03</v>
      </c>
      <c r="K285" s="9">
        <v>0.39819819819819824</v>
      </c>
      <c r="L285" s="8">
        <v>22</v>
      </c>
      <c r="M285" s="12">
        <v>7</v>
      </c>
      <c r="N285" s="7">
        <v>8.4</v>
      </c>
      <c r="O285" s="1">
        <v>3.6</v>
      </c>
      <c r="Q285" s="10" t="s">
        <v>26</v>
      </c>
      <c r="R285" s="11" t="s">
        <v>5</v>
      </c>
    </row>
    <row r="286" spans="1:18" x14ac:dyDescent="0.2">
      <c r="A286" s="8">
        <v>2003</v>
      </c>
      <c r="B286" s="8">
        <v>5</v>
      </c>
      <c r="C286" s="8">
        <v>25</v>
      </c>
      <c r="D286" s="8">
        <v>19</v>
      </c>
      <c r="E286" s="8">
        <v>47</v>
      </c>
      <c r="F286" s="7">
        <v>54.6</v>
      </c>
      <c r="G286" s="7"/>
      <c r="H286" s="9"/>
      <c r="I286" s="9"/>
      <c r="J286" s="9"/>
      <c r="K286" s="9"/>
      <c r="L286" s="8"/>
      <c r="M286" s="12"/>
      <c r="N286" s="7">
        <v>5.5</v>
      </c>
      <c r="O286" s="1"/>
      <c r="Q286" s="10" t="s">
        <v>26</v>
      </c>
      <c r="R286" s="11" t="s">
        <v>5</v>
      </c>
    </row>
    <row r="287" spans="1:18" x14ac:dyDescent="0.2">
      <c r="A287" s="8">
        <v>2003</v>
      </c>
      <c r="B287" s="8">
        <v>5</v>
      </c>
      <c r="C287" s="8">
        <v>26</v>
      </c>
      <c r="D287" s="8">
        <v>17</v>
      </c>
      <c r="E287" s="8">
        <v>12</v>
      </c>
      <c r="F287" s="7">
        <v>39.700000000000003</v>
      </c>
      <c r="G287" s="7">
        <v>0.1</v>
      </c>
      <c r="H287" s="9">
        <v>44.4</v>
      </c>
      <c r="I287" s="9">
        <v>0.10810810810810811</v>
      </c>
      <c r="J287" s="9">
        <v>42.49</v>
      </c>
      <c r="K287" s="9">
        <v>0.10810810810810811</v>
      </c>
      <c r="L287" s="8">
        <v>21</v>
      </c>
      <c r="M287" s="12">
        <v>1.8</v>
      </c>
      <c r="N287" s="7">
        <v>6.3</v>
      </c>
      <c r="O287" s="1">
        <v>2.9</v>
      </c>
      <c r="Q287" s="10" t="s">
        <v>26</v>
      </c>
      <c r="R287" s="11" t="s">
        <v>5</v>
      </c>
    </row>
    <row r="288" spans="1:18" x14ac:dyDescent="0.2">
      <c r="A288" s="8">
        <v>2003</v>
      </c>
      <c r="B288" s="8">
        <v>5</v>
      </c>
      <c r="C288" s="8">
        <v>27</v>
      </c>
      <c r="D288" s="8">
        <v>0</v>
      </c>
      <c r="E288" s="8">
        <v>52</v>
      </c>
      <c r="F288" s="7">
        <v>36</v>
      </c>
      <c r="G288" s="7"/>
      <c r="H288" s="9">
        <v>42.6</v>
      </c>
      <c r="I288" s="9"/>
      <c r="J288" s="9">
        <v>46.08</v>
      </c>
      <c r="K288" s="9"/>
      <c r="L288" s="8">
        <v>52</v>
      </c>
      <c r="M288" s="12"/>
      <c r="N288" s="7">
        <v>9</v>
      </c>
      <c r="O288" s="1">
        <v>4.4000000000000004</v>
      </c>
      <c r="Q288" s="10" t="s">
        <v>26</v>
      </c>
      <c r="R288" s="11" t="s">
        <v>5</v>
      </c>
    </row>
    <row r="289" spans="1:19" x14ac:dyDescent="0.2">
      <c r="A289" s="8">
        <v>2003</v>
      </c>
      <c r="B289" s="8">
        <v>5</v>
      </c>
      <c r="C289" s="8">
        <v>27</v>
      </c>
      <c r="D289" s="8">
        <v>11</v>
      </c>
      <c r="E289" s="8">
        <v>38</v>
      </c>
      <c r="F289" s="7">
        <v>15.9</v>
      </c>
      <c r="G289" s="7"/>
      <c r="H289" s="9">
        <v>42.52</v>
      </c>
      <c r="I289" s="9"/>
      <c r="J289" s="9">
        <v>43.44</v>
      </c>
      <c r="K289" s="9"/>
      <c r="L289" s="8">
        <v>6</v>
      </c>
      <c r="M289" s="12"/>
      <c r="N289" s="7">
        <v>8.4</v>
      </c>
      <c r="O289" s="1">
        <v>3.5</v>
      </c>
      <c r="Q289" s="10" t="s">
        <v>26</v>
      </c>
      <c r="R289" s="11" t="s">
        <v>5</v>
      </c>
    </row>
    <row r="290" spans="1:19" x14ac:dyDescent="0.2">
      <c r="A290" s="8">
        <v>2003</v>
      </c>
      <c r="B290" s="8">
        <v>5</v>
      </c>
      <c r="C290" s="8">
        <v>29</v>
      </c>
      <c r="D290" s="8">
        <v>0</v>
      </c>
      <c r="E290" s="8">
        <v>37</v>
      </c>
      <c r="F290" s="7">
        <v>32</v>
      </c>
      <c r="G290" s="7">
        <v>7.0000000000000007E-2</v>
      </c>
      <c r="H290" s="9">
        <v>44.01</v>
      </c>
      <c r="I290" s="9">
        <v>9.9099099099099114E-2</v>
      </c>
      <c r="J290" s="9">
        <v>42.81</v>
      </c>
      <c r="K290" s="9">
        <v>9.9099099099099114E-2</v>
      </c>
      <c r="L290" s="8">
        <v>12</v>
      </c>
      <c r="M290" s="12">
        <v>0.8</v>
      </c>
      <c r="N290" s="7">
        <v>3.1</v>
      </c>
      <c r="O290" s="1">
        <v>1.7</v>
      </c>
      <c r="Q290" s="10" t="s">
        <v>26</v>
      </c>
      <c r="R290" s="11" t="s">
        <v>5</v>
      </c>
    </row>
    <row r="291" spans="1:19" x14ac:dyDescent="0.2">
      <c r="A291" s="8">
        <v>2003</v>
      </c>
      <c r="B291" s="8">
        <v>5</v>
      </c>
      <c r="C291" s="8">
        <v>29</v>
      </c>
      <c r="D291" s="8">
        <v>1</v>
      </c>
      <c r="E291" s="8">
        <v>17</v>
      </c>
      <c r="F291" s="7">
        <v>20</v>
      </c>
      <c r="G291" s="7">
        <v>0.14000000000000001</v>
      </c>
      <c r="H291" s="9">
        <v>44.06</v>
      </c>
      <c r="I291" s="9">
        <v>0.13513513513513514</v>
      </c>
      <c r="J291" s="9">
        <v>42.75</v>
      </c>
      <c r="K291" s="9">
        <v>0.13513513513513514</v>
      </c>
      <c r="L291" s="8">
        <v>3</v>
      </c>
      <c r="M291" s="12">
        <v>4.0999999999999996</v>
      </c>
      <c r="N291" s="7">
        <v>3.3</v>
      </c>
      <c r="O291" s="1">
        <v>1.5</v>
      </c>
      <c r="Q291" s="10" t="s">
        <v>26</v>
      </c>
      <c r="R291" s="11" t="s">
        <v>5</v>
      </c>
    </row>
    <row r="292" spans="1:19" x14ac:dyDescent="0.2">
      <c r="A292" s="8">
        <v>2003</v>
      </c>
      <c r="B292" s="8">
        <v>5</v>
      </c>
      <c r="C292" s="8">
        <v>30</v>
      </c>
      <c r="D292" s="8">
        <v>5</v>
      </c>
      <c r="E292" s="8">
        <v>49</v>
      </c>
      <c r="F292" s="7">
        <v>44.2</v>
      </c>
      <c r="G292" s="7"/>
      <c r="H292" s="9">
        <v>42.37</v>
      </c>
      <c r="I292" s="9"/>
      <c r="J292" s="9">
        <v>42.83</v>
      </c>
      <c r="K292" s="9"/>
      <c r="L292" s="8">
        <v>22</v>
      </c>
      <c r="M292" s="12"/>
      <c r="N292" s="7">
        <v>10.3</v>
      </c>
      <c r="O292" s="1">
        <v>4.3</v>
      </c>
      <c r="Q292" s="10" t="s">
        <v>26</v>
      </c>
      <c r="R292" s="11" t="s">
        <v>5</v>
      </c>
    </row>
    <row r="293" spans="1:19" x14ac:dyDescent="0.2">
      <c r="A293" s="8">
        <v>2003</v>
      </c>
      <c r="B293" s="8">
        <v>5</v>
      </c>
      <c r="C293" s="8">
        <v>31</v>
      </c>
      <c r="D293" s="8">
        <v>22</v>
      </c>
      <c r="E293" s="8">
        <v>39</v>
      </c>
      <c r="F293" s="7">
        <v>37</v>
      </c>
      <c r="G293" s="7">
        <v>0.08</v>
      </c>
      <c r="H293" s="9">
        <v>44.48</v>
      </c>
      <c r="I293" s="9">
        <v>0.24324324324324326</v>
      </c>
      <c r="J293" s="9">
        <v>42.88</v>
      </c>
      <c r="K293" s="9">
        <v>0.24324324324324326</v>
      </c>
      <c r="L293" s="8">
        <v>9</v>
      </c>
      <c r="M293" s="12">
        <v>2.7</v>
      </c>
      <c r="N293" s="7">
        <v>4.3</v>
      </c>
      <c r="O293" s="1">
        <v>2.2000000000000002</v>
      </c>
      <c r="Q293" s="10" t="s">
        <v>26</v>
      </c>
      <c r="R293" s="11" t="s">
        <v>5</v>
      </c>
    </row>
    <row r="294" spans="1:19" x14ac:dyDescent="0.2">
      <c r="A294" s="8">
        <v>2003</v>
      </c>
      <c r="B294" s="8">
        <v>6</v>
      </c>
      <c r="C294" s="8">
        <v>1</v>
      </c>
      <c r="D294" s="8">
        <v>6</v>
      </c>
      <c r="E294" s="8">
        <v>9</v>
      </c>
      <c r="F294" s="7">
        <v>46.9</v>
      </c>
      <c r="G294" s="7"/>
      <c r="H294" s="9">
        <v>41.25</v>
      </c>
      <c r="I294" s="9"/>
      <c r="J294" s="9">
        <v>47.27</v>
      </c>
      <c r="K294" s="9"/>
      <c r="L294" s="8">
        <v>9</v>
      </c>
      <c r="M294" s="12"/>
      <c r="N294" s="7">
        <v>12.3</v>
      </c>
      <c r="O294" s="1">
        <v>5.4</v>
      </c>
      <c r="Q294" s="10" t="s">
        <v>26</v>
      </c>
      <c r="R294" s="11" t="s">
        <v>5</v>
      </c>
      <c r="S294" s="2" t="s">
        <v>13</v>
      </c>
    </row>
    <row r="295" spans="1:19" x14ac:dyDescent="0.2">
      <c r="A295" s="8">
        <v>2003</v>
      </c>
      <c r="B295" s="8">
        <v>6</v>
      </c>
      <c r="C295" s="8">
        <v>1</v>
      </c>
      <c r="D295" s="8">
        <v>19</v>
      </c>
      <c r="E295" s="8">
        <v>40</v>
      </c>
      <c r="F295" s="7">
        <v>40.700000000000003</v>
      </c>
      <c r="G295" s="7">
        <v>0.04</v>
      </c>
      <c r="H295" s="9">
        <v>43.83</v>
      </c>
      <c r="I295" s="9">
        <v>5.4054054054054057E-2</v>
      </c>
      <c r="J295" s="9">
        <v>42.86</v>
      </c>
      <c r="K295" s="9">
        <v>5.4054054054054057E-2</v>
      </c>
      <c r="L295" s="8">
        <v>9</v>
      </c>
      <c r="M295" s="12">
        <v>1.3</v>
      </c>
      <c r="N295" s="7">
        <v>3.6</v>
      </c>
      <c r="O295" s="1">
        <v>1.8</v>
      </c>
      <c r="Q295" s="10" t="s">
        <v>26</v>
      </c>
      <c r="R295" s="11" t="s">
        <v>5</v>
      </c>
    </row>
    <row r="296" spans="1:19" x14ac:dyDescent="0.2">
      <c r="A296" s="8">
        <v>2003</v>
      </c>
      <c r="B296" s="8">
        <v>6</v>
      </c>
      <c r="C296" s="8">
        <v>2</v>
      </c>
      <c r="D296" s="8">
        <v>1</v>
      </c>
      <c r="E296" s="8">
        <v>21</v>
      </c>
      <c r="F296" s="7">
        <v>51.3</v>
      </c>
      <c r="G296" s="7"/>
      <c r="H296" s="9">
        <v>41.92</v>
      </c>
      <c r="I296" s="9"/>
      <c r="J296" s="9">
        <v>46.15</v>
      </c>
      <c r="K296" s="9"/>
      <c r="L296" s="8">
        <v>12</v>
      </c>
      <c r="M296" s="12"/>
      <c r="N296" s="7">
        <v>8.6999999999999993</v>
      </c>
      <c r="O296" s="1">
        <v>4.2</v>
      </c>
      <c r="Q296" s="10" t="s">
        <v>26</v>
      </c>
      <c r="R296" s="11" t="s">
        <v>5</v>
      </c>
    </row>
    <row r="297" spans="1:19" x14ac:dyDescent="0.2">
      <c r="A297" s="8">
        <v>2003</v>
      </c>
      <c r="B297" s="8">
        <v>6</v>
      </c>
      <c r="C297" s="8">
        <v>2</v>
      </c>
      <c r="D297" s="8">
        <v>7</v>
      </c>
      <c r="E297" s="8">
        <v>40</v>
      </c>
      <c r="F297" s="7">
        <v>15.6</v>
      </c>
      <c r="G297" s="7"/>
      <c r="H297" s="9">
        <v>43.46</v>
      </c>
      <c r="I297" s="9"/>
      <c r="J297" s="9">
        <v>44.46</v>
      </c>
      <c r="K297" s="9"/>
      <c r="L297" s="8">
        <v>34</v>
      </c>
      <c r="M297" s="12"/>
      <c r="N297" s="7">
        <v>8.1999999999999993</v>
      </c>
      <c r="O297" s="1">
        <v>3.6</v>
      </c>
      <c r="Q297" s="10" t="s">
        <v>26</v>
      </c>
      <c r="R297" s="11" t="s">
        <v>5</v>
      </c>
    </row>
    <row r="298" spans="1:19" x14ac:dyDescent="0.2">
      <c r="A298" s="8">
        <v>2003</v>
      </c>
      <c r="B298" s="8">
        <v>6</v>
      </c>
      <c r="C298" s="8">
        <v>2</v>
      </c>
      <c r="D298" s="8">
        <v>13</v>
      </c>
      <c r="E298" s="8">
        <v>28</v>
      </c>
      <c r="F298" s="7">
        <v>55.8</v>
      </c>
      <c r="G298" s="7"/>
      <c r="H298" s="9">
        <v>43.19</v>
      </c>
      <c r="I298" s="9"/>
      <c r="J298" s="9">
        <v>45.94</v>
      </c>
      <c r="K298" s="9"/>
      <c r="L298" s="8">
        <v>11</v>
      </c>
      <c r="M298" s="12"/>
      <c r="N298" s="7">
        <v>7.7</v>
      </c>
      <c r="O298" s="1">
        <v>3.8</v>
      </c>
      <c r="Q298" s="10" t="s">
        <v>26</v>
      </c>
      <c r="R298" s="11" t="s">
        <v>5</v>
      </c>
    </row>
    <row r="299" spans="1:19" x14ac:dyDescent="0.2">
      <c r="A299" s="8">
        <v>2003</v>
      </c>
      <c r="B299" s="8">
        <v>6</v>
      </c>
      <c r="C299" s="8">
        <v>2</v>
      </c>
      <c r="D299" s="8">
        <v>15</v>
      </c>
      <c r="E299" s="8">
        <v>31</v>
      </c>
      <c r="F299" s="7">
        <v>3.1</v>
      </c>
      <c r="G299" s="7"/>
      <c r="H299" s="9">
        <v>42.26</v>
      </c>
      <c r="I299" s="9"/>
      <c r="J299" s="9">
        <v>46.96</v>
      </c>
      <c r="K299" s="9"/>
      <c r="L299" s="8">
        <v>22</v>
      </c>
      <c r="M299" s="12"/>
      <c r="N299" s="7">
        <v>7.6</v>
      </c>
      <c r="O299" s="1">
        <v>3.6</v>
      </c>
      <c r="Q299" s="10" t="s">
        <v>26</v>
      </c>
      <c r="R299" s="11" t="s">
        <v>5</v>
      </c>
    </row>
    <row r="300" spans="1:19" x14ac:dyDescent="0.2">
      <c r="A300" s="8">
        <v>2003</v>
      </c>
      <c r="B300" s="8">
        <v>6</v>
      </c>
      <c r="C300" s="8">
        <v>3</v>
      </c>
      <c r="D300" s="8">
        <v>1</v>
      </c>
      <c r="E300" s="8">
        <v>4</v>
      </c>
      <c r="F300" s="7">
        <v>15.6</v>
      </c>
      <c r="G300" s="7">
        <v>0.06</v>
      </c>
      <c r="H300" s="9">
        <v>44.01</v>
      </c>
      <c r="I300" s="9">
        <v>0.13513513513513514</v>
      </c>
      <c r="J300" s="9">
        <v>43.01</v>
      </c>
      <c r="K300" s="9">
        <v>0.13513513513513514</v>
      </c>
      <c r="L300" s="8">
        <v>4</v>
      </c>
      <c r="M300" s="12">
        <v>2.2000000000000002</v>
      </c>
      <c r="N300" s="7">
        <v>4.3</v>
      </c>
      <c r="O300" s="1">
        <v>2.9</v>
      </c>
      <c r="Q300" s="10" t="s">
        <v>26</v>
      </c>
      <c r="R300" s="11" t="s">
        <v>5</v>
      </c>
    </row>
    <row r="301" spans="1:19" x14ac:dyDescent="0.2">
      <c r="A301" s="8">
        <v>2003</v>
      </c>
      <c r="B301" s="8">
        <v>6</v>
      </c>
      <c r="C301" s="8">
        <v>3</v>
      </c>
      <c r="D301" s="8">
        <v>14</v>
      </c>
      <c r="E301" s="8">
        <v>50</v>
      </c>
      <c r="F301" s="7">
        <v>44.5</v>
      </c>
      <c r="G301" s="7"/>
      <c r="H301" s="9">
        <v>44.7</v>
      </c>
      <c r="I301" s="9"/>
      <c r="J301" s="9">
        <v>36.729999999999997</v>
      </c>
      <c r="K301" s="9"/>
      <c r="L301" s="8">
        <v>10</v>
      </c>
      <c r="M301" s="12"/>
      <c r="N301" s="7">
        <v>7.8</v>
      </c>
      <c r="O301" s="1">
        <v>2.9</v>
      </c>
      <c r="Q301" s="10" t="s">
        <v>26</v>
      </c>
      <c r="R301" s="11" t="s">
        <v>5</v>
      </c>
    </row>
    <row r="302" spans="1:19" x14ac:dyDescent="0.2">
      <c r="A302" s="8">
        <v>2003</v>
      </c>
      <c r="B302" s="8">
        <v>6</v>
      </c>
      <c r="C302" s="8">
        <v>5</v>
      </c>
      <c r="D302" s="8">
        <v>0</v>
      </c>
      <c r="E302" s="8">
        <v>15</v>
      </c>
      <c r="F302" s="7">
        <v>30.2</v>
      </c>
      <c r="G302" s="7">
        <v>0.08</v>
      </c>
      <c r="H302" s="9">
        <v>44.13</v>
      </c>
      <c r="I302" s="9">
        <v>0.11621621621621622</v>
      </c>
      <c r="J302" s="9">
        <v>42.74</v>
      </c>
      <c r="K302" s="9">
        <v>0.11621621621621622</v>
      </c>
      <c r="L302" s="8">
        <v>5</v>
      </c>
      <c r="M302" s="12"/>
      <c r="N302" s="7">
        <v>2.5</v>
      </c>
      <c r="O302" s="1">
        <v>2</v>
      </c>
      <c r="Q302" s="10" t="s">
        <v>26</v>
      </c>
      <c r="R302" s="11" t="s">
        <v>5</v>
      </c>
    </row>
    <row r="303" spans="1:19" x14ac:dyDescent="0.2">
      <c r="A303" s="8">
        <v>2003</v>
      </c>
      <c r="B303" s="8">
        <v>6</v>
      </c>
      <c r="C303" s="8">
        <v>5</v>
      </c>
      <c r="D303" s="8">
        <v>5</v>
      </c>
      <c r="E303" s="8">
        <v>8</v>
      </c>
      <c r="F303" s="7">
        <v>19.5</v>
      </c>
      <c r="G303" s="7">
        <v>0.15</v>
      </c>
      <c r="H303" s="9">
        <v>43.55</v>
      </c>
      <c r="I303" s="9"/>
      <c r="J303" s="9">
        <v>44.53</v>
      </c>
      <c r="K303" s="9"/>
      <c r="L303" s="8">
        <v>23</v>
      </c>
      <c r="M303" s="12">
        <v>54</v>
      </c>
      <c r="N303" s="7">
        <v>7.7</v>
      </c>
      <c r="O303" s="1">
        <v>3.2</v>
      </c>
      <c r="Q303" s="10" t="s">
        <v>26</v>
      </c>
      <c r="R303" s="11" t="s">
        <v>5</v>
      </c>
    </row>
    <row r="304" spans="1:19" x14ac:dyDescent="0.2">
      <c r="A304" s="8">
        <v>2003</v>
      </c>
      <c r="B304" s="8">
        <v>6</v>
      </c>
      <c r="C304" s="8">
        <v>6</v>
      </c>
      <c r="D304" s="8">
        <v>9</v>
      </c>
      <c r="E304" s="8">
        <v>52</v>
      </c>
      <c r="F304" s="7">
        <v>59</v>
      </c>
      <c r="G304" s="7">
        <v>0.25</v>
      </c>
      <c r="H304" s="9">
        <v>43.95</v>
      </c>
      <c r="I304" s="9">
        <v>0.1801801801801802</v>
      </c>
      <c r="J304" s="9">
        <v>40.72</v>
      </c>
      <c r="K304" s="9">
        <v>0.1801801801801802</v>
      </c>
      <c r="L304" s="8">
        <v>12</v>
      </c>
      <c r="M304" s="12">
        <v>0.1</v>
      </c>
      <c r="N304" s="7">
        <v>7.6</v>
      </c>
      <c r="O304" s="1">
        <v>3.3</v>
      </c>
      <c r="Q304" s="10" t="s">
        <v>26</v>
      </c>
      <c r="R304" s="11" t="s">
        <v>5</v>
      </c>
    </row>
    <row r="305" spans="1:18" x14ac:dyDescent="0.2">
      <c r="A305" s="8">
        <v>2003</v>
      </c>
      <c r="B305" s="8">
        <v>6</v>
      </c>
      <c r="C305" s="8">
        <v>6</v>
      </c>
      <c r="D305" s="8">
        <v>11</v>
      </c>
      <c r="E305" s="8">
        <v>30</v>
      </c>
      <c r="F305" s="7">
        <v>29.9</v>
      </c>
      <c r="G305" s="7"/>
      <c r="H305" s="9">
        <v>42.45</v>
      </c>
      <c r="I305" s="9"/>
      <c r="J305" s="9">
        <v>43.33</v>
      </c>
      <c r="K305" s="9"/>
      <c r="L305" s="8">
        <v>11</v>
      </c>
      <c r="M305" s="12"/>
      <c r="N305" s="7">
        <v>10.5</v>
      </c>
      <c r="O305" s="1">
        <v>4.7</v>
      </c>
      <c r="Q305" s="10" t="s">
        <v>26</v>
      </c>
      <c r="R305" s="11" t="s">
        <v>5</v>
      </c>
    </row>
    <row r="306" spans="1:18" x14ac:dyDescent="0.2">
      <c r="A306" s="8">
        <v>2003</v>
      </c>
      <c r="B306" s="8">
        <v>6</v>
      </c>
      <c r="C306" s="8">
        <v>7</v>
      </c>
      <c r="D306" s="8">
        <v>3</v>
      </c>
      <c r="E306" s="8">
        <v>56</v>
      </c>
      <c r="F306" s="7">
        <v>53.3</v>
      </c>
      <c r="G306" s="7">
        <v>0.06</v>
      </c>
      <c r="H306" s="9">
        <v>44.02</v>
      </c>
      <c r="I306" s="9">
        <v>0.31531531531531531</v>
      </c>
      <c r="J306" s="9">
        <v>42.75</v>
      </c>
      <c r="K306" s="9">
        <v>0.31531531531531531</v>
      </c>
      <c r="L306" s="8">
        <v>6</v>
      </c>
      <c r="M306" s="12">
        <v>3</v>
      </c>
      <c r="N306" s="7">
        <v>3.1</v>
      </c>
      <c r="O306" s="1">
        <v>1.6</v>
      </c>
      <c r="Q306" s="10" t="s">
        <v>26</v>
      </c>
      <c r="R306" s="11" t="s">
        <v>5</v>
      </c>
    </row>
    <row r="307" spans="1:18" x14ac:dyDescent="0.2">
      <c r="A307" s="8">
        <v>2003</v>
      </c>
      <c r="B307" s="8">
        <v>6</v>
      </c>
      <c r="C307" s="8">
        <v>7</v>
      </c>
      <c r="D307" s="8">
        <v>15</v>
      </c>
      <c r="E307" s="8">
        <v>58</v>
      </c>
      <c r="F307" s="7">
        <v>20.2</v>
      </c>
      <c r="G307" s="7">
        <v>0.13</v>
      </c>
      <c r="H307" s="9">
        <v>43.87</v>
      </c>
      <c r="I307" s="9">
        <v>0.28828828828828829</v>
      </c>
      <c r="J307" s="9">
        <v>44.15</v>
      </c>
      <c r="K307" s="9">
        <v>0.28828828828828829</v>
      </c>
      <c r="L307" s="8">
        <v>15</v>
      </c>
      <c r="M307" s="12">
        <v>0.5</v>
      </c>
      <c r="N307" s="7">
        <v>7.1</v>
      </c>
      <c r="O307" s="1">
        <v>2.9</v>
      </c>
      <c r="Q307" s="10" t="s">
        <v>26</v>
      </c>
      <c r="R307" s="11" t="s">
        <v>5</v>
      </c>
    </row>
    <row r="308" spans="1:18" x14ac:dyDescent="0.2">
      <c r="A308" s="8">
        <v>2003</v>
      </c>
      <c r="B308" s="8">
        <v>6</v>
      </c>
      <c r="C308" s="8">
        <v>8</v>
      </c>
      <c r="D308" s="8">
        <v>14</v>
      </c>
      <c r="E308" s="8">
        <v>29</v>
      </c>
      <c r="F308" s="7">
        <v>9.6</v>
      </c>
      <c r="G308" s="7"/>
      <c r="H308" s="9">
        <v>42.62</v>
      </c>
      <c r="I308" s="9"/>
      <c r="J308" s="9">
        <v>45.94</v>
      </c>
      <c r="K308" s="9"/>
      <c r="L308" s="8">
        <v>15</v>
      </c>
      <c r="M308" s="12"/>
      <c r="N308" s="7">
        <v>10.1</v>
      </c>
      <c r="O308" s="1">
        <v>4.5999999999999996</v>
      </c>
      <c r="Q308" s="10" t="s">
        <v>26</v>
      </c>
      <c r="R308" s="11" t="s">
        <v>5</v>
      </c>
    </row>
    <row r="309" spans="1:18" x14ac:dyDescent="0.2">
      <c r="A309" s="8">
        <v>2003</v>
      </c>
      <c r="B309" s="8">
        <v>6</v>
      </c>
      <c r="C309" s="8">
        <v>8</v>
      </c>
      <c r="D309" s="8">
        <v>18</v>
      </c>
      <c r="E309" s="8">
        <v>58</v>
      </c>
      <c r="F309" s="7">
        <v>9.8000000000000007</v>
      </c>
      <c r="G309" s="7">
        <v>0.19</v>
      </c>
      <c r="H309" s="9">
        <v>44.03</v>
      </c>
      <c r="I309" s="9">
        <v>0.11711711711711713</v>
      </c>
      <c r="J309" s="9">
        <v>42.76</v>
      </c>
      <c r="K309" s="9">
        <v>0.11711711711711713</v>
      </c>
      <c r="L309" s="8">
        <v>4</v>
      </c>
      <c r="M309" s="12">
        <v>3.2</v>
      </c>
      <c r="N309" s="7">
        <v>3.9</v>
      </c>
      <c r="O309" s="1">
        <v>1.5</v>
      </c>
      <c r="Q309" s="10" t="s">
        <v>26</v>
      </c>
      <c r="R309" s="11" t="s">
        <v>5</v>
      </c>
    </row>
    <row r="310" spans="1:18" x14ac:dyDescent="0.2">
      <c r="A310" s="8">
        <v>2003</v>
      </c>
      <c r="B310" s="8">
        <v>6</v>
      </c>
      <c r="C310" s="8">
        <v>9</v>
      </c>
      <c r="D310" s="8">
        <v>8</v>
      </c>
      <c r="E310" s="8">
        <v>51</v>
      </c>
      <c r="F310" s="7">
        <v>20.100000000000001</v>
      </c>
      <c r="G310" s="7">
        <v>0.25</v>
      </c>
      <c r="H310" s="9">
        <v>44.12</v>
      </c>
      <c r="I310" s="9">
        <v>0.11711711711711713</v>
      </c>
      <c r="J310" s="9">
        <v>42.77</v>
      </c>
      <c r="K310" s="9">
        <v>0.11711711711711713</v>
      </c>
      <c r="L310" s="8">
        <v>8</v>
      </c>
      <c r="M310" s="12">
        <v>3.1</v>
      </c>
      <c r="N310" s="7">
        <v>6.4</v>
      </c>
      <c r="O310" s="1">
        <v>3</v>
      </c>
      <c r="Q310" s="10" t="s">
        <v>26</v>
      </c>
      <c r="R310" s="11" t="s">
        <v>5</v>
      </c>
    </row>
    <row r="311" spans="1:18" x14ac:dyDescent="0.2">
      <c r="A311" s="8">
        <v>2003</v>
      </c>
      <c r="B311" s="8">
        <v>6</v>
      </c>
      <c r="C311" s="8">
        <v>9</v>
      </c>
      <c r="D311" s="8">
        <v>15</v>
      </c>
      <c r="E311" s="8">
        <v>8</v>
      </c>
      <c r="F311" s="7">
        <v>13.4</v>
      </c>
      <c r="G311" s="7">
        <v>0.11</v>
      </c>
      <c r="H311" s="9">
        <v>44.21</v>
      </c>
      <c r="I311" s="9">
        <v>0.2072072072072072</v>
      </c>
      <c r="J311" s="9">
        <v>42.33</v>
      </c>
      <c r="K311" s="9">
        <v>0.2072072072072072</v>
      </c>
      <c r="L311" s="8">
        <v>13</v>
      </c>
      <c r="M311" s="12">
        <v>7</v>
      </c>
      <c r="N311" s="7">
        <v>5.5</v>
      </c>
      <c r="O311" s="1">
        <v>2.5</v>
      </c>
      <c r="Q311" s="10" t="s">
        <v>26</v>
      </c>
      <c r="R311" s="11" t="s">
        <v>5</v>
      </c>
    </row>
    <row r="312" spans="1:18" x14ac:dyDescent="0.2">
      <c r="A312" s="8">
        <v>2003</v>
      </c>
      <c r="B312" s="8">
        <v>6</v>
      </c>
      <c r="C312" s="8">
        <v>9</v>
      </c>
      <c r="D312" s="8">
        <v>20</v>
      </c>
      <c r="E312" s="8">
        <v>17</v>
      </c>
      <c r="F312" s="7">
        <v>48.9</v>
      </c>
      <c r="G312" s="7"/>
      <c r="H312" s="9">
        <v>41.3</v>
      </c>
      <c r="I312" s="9"/>
      <c r="J312" s="9">
        <v>45.83</v>
      </c>
      <c r="K312" s="9"/>
      <c r="L312" s="8">
        <v>33</v>
      </c>
      <c r="M312" s="12"/>
      <c r="N312" s="7">
        <v>9</v>
      </c>
      <c r="O312" s="1">
        <v>4.0999999999999996</v>
      </c>
      <c r="Q312" s="10" t="s">
        <v>26</v>
      </c>
      <c r="R312" s="11" t="s">
        <v>5</v>
      </c>
    </row>
    <row r="313" spans="1:18" x14ac:dyDescent="0.2">
      <c r="A313" s="8">
        <v>2003</v>
      </c>
      <c r="B313" s="8">
        <v>6</v>
      </c>
      <c r="C313" s="8">
        <v>10</v>
      </c>
      <c r="D313" s="8">
        <v>0</v>
      </c>
      <c r="E313" s="8">
        <v>46</v>
      </c>
      <c r="F313" s="7">
        <v>46.4</v>
      </c>
      <c r="G313" s="7"/>
      <c r="H313" s="9">
        <v>43.59</v>
      </c>
      <c r="I313" s="9"/>
      <c r="J313" s="9">
        <v>39.53</v>
      </c>
      <c r="K313" s="9"/>
      <c r="L313" s="8">
        <v>7</v>
      </c>
      <c r="M313" s="12"/>
      <c r="N313" s="7">
        <v>6.4</v>
      </c>
      <c r="O313" s="1">
        <v>2.6</v>
      </c>
      <c r="Q313" s="10" t="s">
        <v>26</v>
      </c>
      <c r="R313" s="11" t="s">
        <v>5</v>
      </c>
    </row>
    <row r="314" spans="1:18" x14ac:dyDescent="0.2">
      <c r="A314" s="8">
        <v>2003</v>
      </c>
      <c r="B314" s="8">
        <v>6</v>
      </c>
      <c r="C314" s="8">
        <v>10</v>
      </c>
      <c r="D314" s="8">
        <v>8</v>
      </c>
      <c r="E314" s="8">
        <v>47</v>
      </c>
      <c r="F314" s="7">
        <v>48.8</v>
      </c>
      <c r="G314" s="7">
        <v>0.05</v>
      </c>
      <c r="H314" s="9">
        <v>44.07</v>
      </c>
      <c r="I314" s="9">
        <v>3.6036036036036036E-2</v>
      </c>
      <c r="J314" s="9">
        <v>42.75</v>
      </c>
      <c r="K314" s="9">
        <v>3.6036036036036036E-2</v>
      </c>
      <c r="L314" s="8">
        <v>2</v>
      </c>
      <c r="M314" s="12">
        <v>3.3</v>
      </c>
      <c r="N314" s="7">
        <v>3.4</v>
      </c>
      <c r="O314" s="1">
        <v>1.6</v>
      </c>
      <c r="Q314" s="10" t="s">
        <v>26</v>
      </c>
      <c r="R314" s="11" t="s">
        <v>5</v>
      </c>
    </row>
    <row r="315" spans="1:18" x14ac:dyDescent="0.2">
      <c r="A315" s="8">
        <v>2003</v>
      </c>
      <c r="B315" s="8">
        <v>6</v>
      </c>
      <c r="C315" s="8">
        <v>11</v>
      </c>
      <c r="D315" s="8">
        <v>11</v>
      </c>
      <c r="E315" s="8">
        <v>48</v>
      </c>
      <c r="F315" s="7">
        <v>22.2</v>
      </c>
      <c r="G315" s="7">
        <v>0.12</v>
      </c>
      <c r="H315" s="9">
        <v>44.32</v>
      </c>
      <c r="I315" s="9">
        <v>8.1081081081081086E-2</v>
      </c>
      <c r="J315" s="9">
        <v>43.05</v>
      </c>
      <c r="K315" s="9">
        <v>8.1081081081081086E-2</v>
      </c>
      <c r="L315" s="8">
        <v>26</v>
      </c>
      <c r="M315" s="12">
        <v>1.4</v>
      </c>
      <c r="N315" s="7">
        <v>6.5</v>
      </c>
      <c r="O315" s="1">
        <v>3</v>
      </c>
      <c r="Q315" s="10" t="s">
        <v>26</v>
      </c>
      <c r="R315" s="11" t="s">
        <v>5</v>
      </c>
    </row>
    <row r="316" spans="1:18" x14ac:dyDescent="0.2">
      <c r="A316" s="8">
        <v>2003</v>
      </c>
      <c r="B316" s="8">
        <v>6</v>
      </c>
      <c r="C316" s="8">
        <v>12</v>
      </c>
      <c r="D316" s="8">
        <v>4</v>
      </c>
      <c r="E316" s="8">
        <v>7</v>
      </c>
      <c r="F316" s="7">
        <v>48.4</v>
      </c>
      <c r="G316" s="7"/>
      <c r="H316" s="9">
        <v>42.69</v>
      </c>
      <c r="I316" s="9"/>
      <c r="J316" s="9">
        <v>46.53</v>
      </c>
      <c r="K316" s="9"/>
      <c r="L316" s="8">
        <v>58</v>
      </c>
      <c r="M316" s="12"/>
      <c r="N316" s="7">
        <v>10.1</v>
      </c>
      <c r="O316" s="1">
        <v>4.5</v>
      </c>
      <c r="Q316" s="10" t="s">
        <v>26</v>
      </c>
      <c r="R316" s="11" t="s">
        <v>5</v>
      </c>
    </row>
    <row r="317" spans="1:18" x14ac:dyDescent="0.2">
      <c r="A317" s="8">
        <v>2003</v>
      </c>
      <c r="B317" s="8">
        <v>6</v>
      </c>
      <c r="C317" s="8">
        <v>12</v>
      </c>
      <c r="D317" s="8">
        <v>6</v>
      </c>
      <c r="E317" s="8">
        <v>2</v>
      </c>
      <c r="F317" s="7">
        <v>18.100000000000001</v>
      </c>
      <c r="G317" s="7">
        <v>7.0000000000000007E-2</v>
      </c>
      <c r="H317" s="9">
        <v>44.12</v>
      </c>
      <c r="I317" s="9">
        <v>0.16216216216216217</v>
      </c>
      <c r="J317" s="9">
        <v>43.3</v>
      </c>
      <c r="K317" s="9">
        <v>0.16216216216216217</v>
      </c>
      <c r="L317" s="8">
        <v>8</v>
      </c>
      <c r="M317" s="12">
        <v>8.6999999999999993</v>
      </c>
      <c r="N317" s="7">
        <v>5.3</v>
      </c>
      <c r="O317" s="1">
        <v>2.4</v>
      </c>
      <c r="Q317" s="10" t="s">
        <v>26</v>
      </c>
      <c r="R317" s="11" t="s">
        <v>5</v>
      </c>
    </row>
    <row r="318" spans="1:18" x14ac:dyDescent="0.2">
      <c r="A318" s="8">
        <v>2003</v>
      </c>
      <c r="B318" s="8">
        <v>6</v>
      </c>
      <c r="C318" s="8">
        <v>12</v>
      </c>
      <c r="D318" s="8">
        <v>10</v>
      </c>
      <c r="E318" s="8">
        <v>10</v>
      </c>
      <c r="F318" s="7">
        <v>35.1</v>
      </c>
      <c r="G318" s="7"/>
      <c r="H318" s="9">
        <v>43.47</v>
      </c>
      <c r="I318" s="9"/>
      <c r="J318" s="9">
        <v>40.1</v>
      </c>
      <c r="K318" s="9"/>
      <c r="L318" s="8">
        <v>10</v>
      </c>
      <c r="M318" s="12"/>
      <c r="N318" s="7">
        <v>7.3</v>
      </c>
      <c r="O318" s="1">
        <v>2.9</v>
      </c>
      <c r="Q318" s="10" t="s">
        <v>26</v>
      </c>
      <c r="R318" s="11" t="s">
        <v>5</v>
      </c>
    </row>
    <row r="319" spans="1:18" x14ac:dyDescent="0.2">
      <c r="A319" s="8">
        <v>2003</v>
      </c>
      <c r="B319" s="8">
        <v>6</v>
      </c>
      <c r="C319" s="8">
        <v>12</v>
      </c>
      <c r="D319" s="8">
        <v>12</v>
      </c>
      <c r="E319" s="8">
        <v>54</v>
      </c>
      <c r="F319" s="7">
        <v>16.7</v>
      </c>
      <c r="G319" s="7"/>
      <c r="H319" s="9">
        <v>44.26</v>
      </c>
      <c r="I319" s="9"/>
      <c r="J319" s="9">
        <v>42.49</v>
      </c>
      <c r="K319" s="9"/>
      <c r="L319" s="8">
        <v>8</v>
      </c>
      <c r="M319" s="12"/>
      <c r="N319" s="7">
        <v>8.3000000000000007</v>
      </c>
      <c r="O319" s="1">
        <v>4</v>
      </c>
      <c r="Q319" s="10" t="s">
        <v>26</v>
      </c>
      <c r="R319" s="11" t="s">
        <v>5</v>
      </c>
    </row>
    <row r="320" spans="1:18" x14ac:dyDescent="0.2">
      <c r="A320" s="8">
        <v>2003</v>
      </c>
      <c r="B320" s="8">
        <v>6</v>
      </c>
      <c r="C320" s="8">
        <v>14</v>
      </c>
      <c r="D320" s="8">
        <v>1</v>
      </c>
      <c r="E320" s="8">
        <v>34</v>
      </c>
      <c r="F320" s="7">
        <v>46.5</v>
      </c>
      <c r="G320" s="7"/>
      <c r="H320" s="9">
        <v>43.14</v>
      </c>
      <c r="I320" s="9"/>
      <c r="J320" s="9">
        <v>43.82</v>
      </c>
      <c r="K320" s="9"/>
      <c r="L320" s="8">
        <v>8</v>
      </c>
      <c r="M320" s="12"/>
      <c r="N320" s="7">
        <v>8</v>
      </c>
      <c r="O320" s="1">
        <v>3.6</v>
      </c>
      <c r="Q320" s="10" t="s">
        <v>26</v>
      </c>
      <c r="R320" s="11" t="s">
        <v>5</v>
      </c>
    </row>
    <row r="321" spans="1:18" x14ac:dyDescent="0.2">
      <c r="A321" s="8">
        <v>2003</v>
      </c>
      <c r="B321" s="8">
        <v>6</v>
      </c>
      <c r="C321" s="8">
        <v>15</v>
      </c>
      <c r="D321" s="8">
        <v>21</v>
      </c>
      <c r="E321" s="8">
        <v>14</v>
      </c>
      <c r="F321" s="7">
        <v>20.8</v>
      </c>
      <c r="G321" s="7"/>
      <c r="H321" s="9">
        <v>43.38</v>
      </c>
      <c r="I321" s="9"/>
      <c r="J321" s="9">
        <v>40.11</v>
      </c>
      <c r="K321" s="9"/>
      <c r="L321" s="8">
        <v>11</v>
      </c>
      <c r="M321" s="12"/>
      <c r="N321" s="7">
        <v>8.9</v>
      </c>
      <c r="O321" s="1">
        <v>3.7</v>
      </c>
      <c r="Q321" s="10" t="s">
        <v>26</v>
      </c>
      <c r="R321" s="11" t="s">
        <v>5</v>
      </c>
    </row>
    <row r="322" spans="1:18" x14ac:dyDescent="0.2">
      <c r="A322" s="8">
        <v>2003</v>
      </c>
      <c r="B322" s="8">
        <v>6</v>
      </c>
      <c r="C322" s="8">
        <v>15</v>
      </c>
      <c r="D322" s="8">
        <v>22</v>
      </c>
      <c r="E322" s="8">
        <v>18</v>
      </c>
      <c r="F322" s="7">
        <v>1.3</v>
      </c>
      <c r="G322" s="7"/>
      <c r="H322" s="9">
        <v>43.5</v>
      </c>
      <c r="I322" s="9"/>
      <c r="J322" s="9">
        <v>40.1</v>
      </c>
      <c r="K322" s="9"/>
      <c r="L322" s="8">
        <v>10</v>
      </c>
      <c r="M322" s="12"/>
      <c r="N322" s="7">
        <v>6.9</v>
      </c>
      <c r="O322" s="1">
        <v>2.7</v>
      </c>
      <c r="Q322" s="10" t="s">
        <v>26</v>
      </c>
      <c r="R322" s="11" t="s">
        <v>5</v>
      </c>
    </row>
    <row r="323" spans="1:18" x14ac:dyDescent="0.2">
      <c r="A323" s="8">
        <v>2003</v>
      </c>
      <c r="B323" s="8">
        <v>6</v>
      </c>
      <c r="C323" s="8">
        <v>16</v>
      </c>
      <c r="D323" s="8">
        <v>22</v>
      </c>
      <c r="E323" s="8">
        <v>1</v>
      </c>
      <c r="F323" s="7">
        <v>59.6</v>
      </c>
      <c r="G323" s="7">
        <v>0.05</v>
      </c>
      <c r="H323" s="9">
        <v>44.13</v>
      </c>
      <c r="I323" s="9">
        <v>8.1081081081081086E-2</v>
      </c>
      <c r="J323" s="9">
        <v>42.71</v>
      </c>
      <c r="K323" s="9">
        <v>8.1081081081081086E-2</v>
      </c>
      <c r="L323" s="8">
        <v>18</v>
      </c>
      <c r="M323" s="12">
        <v>0.6</v>
      </c>
      <c r="N323" s="7">
        <v>3.9</v>
      </c>
      <c r="O323" s="1">
        <v>1.6</v>
      </c>
      <c r="Q323" s="10" t="s">
        <v>26</v>
      </c>
      <c r="R323" s="11" t="s">
        <v>5</v>
      </c>
    </row>
    <row r="324" spans="1:18" x14ac:dyDescent="0.2">
      <c r="A324" s="8">
        <v>2003</v>
      </c>
      <c r="B324" s="8">
        <v>6</v>
      </c>
      <c r="C324" s="8">
        <v>17</v>
      </c>
      <c r="D324" s="8">
        <v>16</v>
      </c>
      <c r="E324" s="8">
        <v>22</v>
      </c>
      <c r="F324" s="7">
        <v>42.2</v>
      </c>
      <c r="G324" s="7"/>
      <c r="H324" s="9">
        <v>43.67</v>
      </c>
      <c r="I324" s="9"/>
      <c r="J324" s="9">
        <v>44.82</v>
      </c>
      <c r="K324" s="9"/>
      <c r="L324" s="8">
        <v>23</v>
      </c>
      <c r="M324" s="12"/>
      <c r="N324" s="7">
        <v>7.8</v>
      </c>
      <c r="O324" s="1">
        <v>3.3</v>
      </c>
      <c r="Q324" s="10" t="s">
        <v>26</v>
      </c>
      <c r="R324" s="11" t="s">
        <v>5</v>
      </c>
    </row>
    <row r="325" spans="1:18" x14ac:dyDescent="0.2">
      <c r="A325" s="8">
        <v>2003</v>
      </c>
      <c r="B325" s="8">
        <v>6</v>
      </c>
      <c r="C325" s="8">
        <v>17</v>
      </c>
      <c r="D325" s="8">
        <v>20</v>
      </c>
      <c r="E325" s="8">
        <v>48</v>
      </c>
      <c r="F325" s="7">
        <v>0.1</v>
      </c>
      <c r="G325" s="7">
        <v>0.14000000000000001</v>
      </c>
      <c r="H325" s="9">
        <v>44.14</v>
      </c>
      <c r="I325" s="9">
        <v>0.16216216216216217</v>
      </c>
      <c r="J325" s="9">
        <v>42.92</v>
      </c>
      <c r="K325" s="9">
        <v>0.16216216216216217</v>
      </c>
      <c r="L325" s="8">
        <v>11</v>
      </c>
      <c r="M325" s="12">
        <v>1.9</v>
      </c>
      <c r="N325" s="7">
        <v>5.3</v>
      </c>
      <c r="O325" s="1">
        <v>2.2999999999999998</v>
      </c>
      <c r="Q325" s="10" t="s">
        <v>26</v>
      </c>
      <c r="R325" s="11" t="s">
        <v>5</v>
      </c>
    </row>
    <row r="326" spans="1:18" x14ac:dyDescent="0.2">
      <c r="A326" s="8">
        <v>2003</v>
      </c>
      <c r="B326" s="8">
        <v>6</v>
      </c>
      <c r="C326" s="8">
        <v>19</v>
      </c>
      <c r="D326" s="8">
        <v>1</v>
      </c>
      <c r="E326" s="8">
        <v>22</v>
      </c>
      <c r="F326" s="7">
        <v>8.1</v>
      </c>
      <c r="G326" s="7">
        <v>0.02</v>
      </c>
      <c r="H326" s="9">
        <v>43.71</v>
      </c>
      <c r="I326" s="9">
        <v>0.2072072072072072</v>
      </c>
      <c r="J326" s="9">
        <v>40.17</v>
      </c>
      <c r="K326" s="9">
        <v>0.2072072072072072</v>
      </c>
      <c r="L326" s="8">
        <v>5</v>
      </c>
      <c r="M326" s="12">
        <v>0.1</v>
      </c>
      <c r="N326" s="7">
        <v>7.9</v>
      </c>
      <c r="O326" s="1">
        <v>3.1</v>
      </c>
      <c r="Q326" s="10" t="s">
        <v>26</v>
      </c>
      <c r="R326" s="11" t="s">
        <v>5</v>
      </c>
    </row>
    <row r="327" spans="1:18" x14ac:dyDescent="0.2">
      <c r="A327" s="8">
        <v>2003</v>
      </c>
      <c r="B327" s="8">
        <v>6</v>
      </c>
      <c r="C327" s="8">
        <v>19</v>
      </c>
      <c r="D327" s="8">
        <v>18</v>
      </c>
      <c r="E327" s="8">
        <v>19</v>
      </c>
      <c r="F327" s="7">
        <v>40.5</v>
      </c>
      <c r="G327" s="7">
        <v>0.23</v>
      </c>
      <c r="H327" s="9">
        <v>42.71</v>
      </c>
      <c r="I327" s="9">
        <v>0.3783783783783784</v>
      </c>
      <c r="J327" s="9">
        <v>44.03</v>
      </c>
      <c r="K327" s="9">
        <v>0.3783783783783784</v>
      </c>
      <c r="L327" s="8">
        <v>10</v>
      </c>
      <c r="M327" s="12">
        <v>0.3</v>
      </c>
      <c r="N327" s="7">
        <v>7.6</v>
      </c>
      <c r="O327" s="1">
        <v>3.1</v>
      </c>
      <c r="Q327" s="10" t="s">
        <v>26</v>
      </c>
      <c r="R327" s="11" t="s">
        <v>5</v>
      </c>
    </row>
    <row r="328" spans="1:18" x14ac:dyDescent="0.2">
      <c r="A328" s="8">
        <v>2003</v>
      </c>
      <c r="B328" s="8">
        <v>6</v>
      </c>
      <c r="C328" s="8">
        <v>20</v>
      </c>
      <c r="D328" s="8">
        <v>9</v>
      </c>
      <c r="E328" s="8">
        <v>54</v>
      </c>
      <c r="F328" s="7">
        <v>12.9</v>
      </c>
      <c r="G328" s="7">
        <v>0.12</v>
      </c>
      <c r="H328" s="9">
        <v>43.63</v>
      </c>
      <c r="I328" s="9">
        <v>0.31531531531531531</v>
      </c>
      <c r="J328" s="9">
        <v>44.47</v>
      </c>
      <c r="K328" s="9">
        <v>0.31531531531531531</v>
      </c>
      <c r="L328" s="8">
        <v>5</v>
      </c>
      <c r="M328" s="12">
        <v>0.4</v>
      </c>
      <c r="N328" s="7">
        <v>6.7</v>
      </c>
      <c r="O328" s="1">
        <v>3</v>
      </c>
      <c r="Q328" s="10" t="s">
        <v>26</v>
      </c>
      <c r="R328" s="11" t="s">
        <v>5</v>
      </c>
    </row>
    <row r="329" spans="1:18" x14ac:dyDescent="0.2">
      <c r="A329" s="8">
        <v>2003</v>
      </c>
      <c r="B329" s="8">
        <v>6</v>
      </c>
      <c r="C329" s="8">
        <v>20</v>
      </c>
      <c r="D329" s="8">
        <v>11</v>
      </c>
      <c r="E329" s="8">
        <v>55</v>
      </c>
      <c r="F329" s="7">
        <v>15.7</v>
      </c>
      <c r="G329" s="7">
        <v>0.23</v>
      </c>
      <c r="H329" s="9">
        <v>43.44</v>
      </c>
      <c r="I329" s="9">
        <v>0.84144144144144151</v>
      </c>
      <c r="J329" s="9">
        <v>43.64</v>
      </c>
      <c r="K329" s="9">
        <v>0.84144144144144151</v>
      </c>
      <c r="L329" s="8">
        <v>4</v>
      </c>
      <c r="M329" s="12"/>
      <c r="N329" s="7">
        <v>5.3</v>
      </c>
      <c r="O329" s="1">
        <v>2.9</v>
      </c>
      <c r="Q329" s="10" t="s">
        <v>26</v>
      </c>
      <c r="R329" s="11" t="s">
        <v>5</v>
      </c>
    </row>
    <row r="330" spans="1:18" x14ac:dyDescent="0.2">
      <c r="A330" s="8">
        <v>2003</v>
      </c>
      <c r="B330" s="8">
        <v>6</v>
      </c>
      <c r="C330" s="8">
        <v>20</v>
      </c>
      <c r="D330" s="8">
        <v>16</v>
      </c>
      <c r="E330" s="8">
        <v>44</v>
      </c>
      <c r="F330" s="7">
        <v>42.3</v>
      </c>
      <c r="G330" s="7">
        <v>0.02</v>
      </c>
      <c r="H330" s="9">
        <v>43.3</v>
      </c>
      <c r="I330" s="9">
        <v>0.34324324324324323</v>
      </c>
      <c r="J330" s="9">
        <v>43.53</v>
      </c>
      <c r="K330" s="9">
        <v>0.34324324324324323</v>
      </c>
      <c r="L330" s="8">
        <v>5</v>
      </c>
      <c r="M330" s="12"/>
      <c r="N330" s="7">
        <v>5.6</v>
      </c>
      <c r="O330" s="1">
        <v>3.1</v>
      </c>
      <c r="Q330" s="10" t="s">
        <v>26</v>
      </c>
      <c r="R330" s="11" t="s">
        <v>5</v>
      </c>
    </row>
    <row r="331" spans="1:18" x14ac:dyDescent="0.2">
      <c r="A331" s="8">
        <v>2003</v>
      </c>
      <c r="B331" s="8">
        <v>6</v>
      </c>
      <c r="C331" s="8">
        <v>22</v>
      </c>
      <c r="D331" s="8">
        <v>21</v>
      </c>
      <c r="E331" s="8">
        <v>43</v>
      </c>
      <c r="F331" s="7">
        <v>12.9</v>
      </c>
      <c r="G331" s="7"/>
      <c r="H331" s="9">
        <v>44.31</v>
      </c>
      <c r="I331" s="9"/>
      <c r="J331" s="9">
        <v>43.51</v>
      </c>
      <c r="K331" s="9"/>
      <c r="L331" s="8">
        <v>28</v>
      </c>
      <c r="M331" s="12"/>
      <c r="N331" s="7">
        <v>8.1999999999999993</v>
      </c>
      <c r="O331" s="1">
        <v>3.7</v>
      </c>
      <c r="Q331" s="10" t="s">
        <v>26</v>
      </c>
      <c r="R331" s="11" t="s">
        <v>5</v>
      </c>
    </row>
    <row r="332" spans="1:18" x14ac:dyDescent="0.2">
      <c r="A332" s="8">
        <v>2003</v>
      </c>
      <c r="B332" s="8">
        <v>6</v>
      </c>
      <c r="C332" s="8">
        <v>24</v>
      </c>
      <c r="D332" s="8">
        <v>10</v>
      </c>
      <c r="E332" s="8">
        <v>21</v>
      </c>
      <c r="F332" s="7">
        <v>29.5</v>
      </c>
      <c r="G332" s="7">
        <v>0.18</v>
      </c>
      <c r="H332" s="9">
        <v>43.99</v>
      </c>
      <c r="I332" s="9">
        <v>0.26936936936936934</v>
      </c>
      <c r="J332" s="9">
        <v>43.33</v>
      </c>
      <c r="K332" s="9">
        <v>0.26936936936936934</v>
      </c>
      <c r="L332" s="8">
        <v>5</v>
      </c>
      <c r="M332" s="12"/>
      <c r="N332" s="7">
        <v>5.7</v>
      </c>
      <c r="O332" s="1">
        <v>3</v>
      </c>
      <c r="Q332" s="10" t="s">
        <v>26</v>
      </c>
      <c r="R332" s="11" t="s">
        <v>5</v>
      </c>
    </row>
    <row r="333" spans="1:18" x14ac:dyDescent="0.2">
      <c r="A333" s="8">
        <v>2003</v>
      </c>
      <c r="B333" s="8">
        <v>6</v>
      </c>
      <c r="C333" s="8">
        <v>24</v>
      </c>
      <c r="D333" s="8">
        <v>22</v>
      </c>
      <c r="E333" s="8">
        <v>12</v>
      </c>
      <c r="F333" s="7">
        <v>58.2</v>
      </c>
      <c r="G333" s="7">
        <v>0.14000000000000001</v>
      </c>
      <c r="H333" s="9">
        <v>44.87</v>
      </c>
      <c r="I333" s="9"/>
      <c r="J333" s="9">
        <v>43.76</v>
      </c>
      <c r="K333" s="9"/>
      <c r="L333" s="8">
        <v>7</v>
      </c>
      <c r="M333" s="12"/>
      <c r="N333" s="7">
        <v>5.4</v>
      </c>
      <c r="O333" s="1">
        <v>2.8</v>
      </c>
      <c r="Q333" s="10" t="s">
        <v>26</v>
      </c>
      <c r="R333" s="11" t="s">
        <v>5</v>
      </c>
    </row>
    <row r="334" spans="1:18" x14ac:dyDescent="0.2">
      <c r="A334" s="8">
        <v>2003</v>
      </c>
      <c r="B334" s="8">
        <v>6</v>
      </c>
      <c r="C334" s="8">
        <v>27</v>
      </c>
      <c r="D334" s="8">
        <v>0</v>
      </c>
      <c r="E334" s="8">
        <v>44</v>
      </c>
      <c r="F334" s="7">
        <v>46.2</v>
      </c>
      <c r="G334" s="7"/>
      <c r="H334" s="9">
        <v>42.55</v>
      </c>
      <c r="I334" s="9"/>
      <c r="J334" s="9">
        <v>43.71</v>
      </c>
      <c r="K334" s="9"/>
      <c r="L334" s="8">
        <v>12</v>
      </c>
      <c r="M334" s="12"/>
      <c r="N334" s="7">
        <v>9.1999999999999993</v>
      </c>
      <c r="O334" s="1">
        <v>4.0999999999999996</v>
      </c>
      <c r="Q334" s="10" t="s">
        <v>26</v>
      </c>
      <c r="R334" s="11" t="s">
        <v>5</v>
      </c>
    </row>
    <row r="335" spans="1:18" x14ac:dyDescent="0.2">
      <c r="A335" s="8">
        <v>2003</v>
      </c>
      <c r="B335" s="8">
        <v>7</v>
      </c>
      <c r="C335" s="8">
        <v>1</v>
      </c>
      <c r="D335" s="8">
        <v>3</v>
      </c>
      <c r="E335" s="8">
        <v>31</v>
      </c>
      <c r="F335" s="7">
        <v>13.6</v>
      </c>
      <c r="G335" s="7">
        <v>0.18</v>
      </c>
      <c r="H335" s="9">
        <v>44.35</v>
      </c>
      <c r="I335" s="9">
        <v>0.17117117117117117</v>
      </c>
      <c r="J335" s="9">
        <v>41.56</v>
      </c>
      <c r="K335" s="9">
        <v>0.17117117117117117</v>
      </c>
      <c r="L335" s="8">
        <v>7</v>
      </c>
      <c r="M335" s="12">
        <v>0.3</v>
      </c>
      <c r="N335" s="7">
        <v>7.9</v>
      </c>
      <c r="O335" s="1">
        <v>3.7</v>
      </c>
      <c r="Q335" s="10" t="s">
        <v>26</v>
      </c>
      <c r="R335" s="11" t="s">
        <v>5</v>
      </c>
    </row>
    <row r="336" spans="1:18" x14ac:dyDescent="0.2">
      <c r="A336" s="8">
        <v>2003</v>
      </c>
      <c r="B336" s="8">
        <v>7</v>
      </c>
      <c r="C336" s="8">
        <v>3</v>
      </c>
      <c r="D336" s="8">
        <v>23</v>
      </c>
      <c r="E336" s="8">
        <v>56</v>
      </c>
      <c r="F336" s="7">
        <v>40.1</v>
      </c>
      <c r="G336" s="7">
        <v>0.28000000000000003</v>
      </c>
      <c r="H336" s="9">
        <v>43.78</v>
      </c>
      <c r="I336" s="9">
        <v>0.70270270270270274</v>
      </c>
      <c r="J336" s="9">
        <v>45.06</v>
      </c>
      <c r="K336" s="9">
        <v>0.70270270270270274</v>
      </c>
      <c r="L336" s="8">
        <v>12</v>
      </c>
      <c r="M336" s="12">
        <v>0.2</v>
      </c>
      <c r="N336" s="7">
        <v>7.3</v>
      </c>
      <c r="O336" s="1">
        <v>3</v>
      </c>
      <c r="Q336" s="10" t="s">
        <v>26</v>
      </c>
      <c r="R336" s="11" t="s">
        <v>5</v>
      </c>
    </row>
    <row r="337" spans="1:19" s="4" customFormat="1" x14ac:dyDescent="0.2">
      <c r="A337" s="8">
        <v>2003</v>
      </c>
      <c r="B337" s="8">
        <v>7</v>
      </c>
      <c r="C337" s="8">
        <v>4</v>
      </c>
      <c r="D337" s="8">
        <v>12</v>
      </c>
      <c r="E337" s="8">
        <v>49</v>
      </c>
      <c r="F337" s="7">
        <v>22.8</v>
      </c>
      <c r="G337" s="7">
        <v>0.15</v>
      </c>
      <c r="H337" s="9">
        <v>43.14</v>
      </c>
      <c r="I337" s="9">
        <v>0.72972972972972971</v>
      </c>
      <c r="J337" s="9">
        <v>42.14</v>
      </c>
      <c r="K337" s="9">
        <v>0.72972972972972971</v>
      </c>
      <c r="L337" s="8">
        <v>3</v>
      </c>
      <c r="M337" s="12"/>
      <c r="N337" s="7">
        <v>6.5</v>
      </c>
      <c r="O337" s="1">
        <v>3.1</v>
      </c>
      <c r="P337"/>
      <c r="Q337" s="10" t="s">
        <v>26</v>
      </c>
      <c r="R337" s="11" t="s">
        <v>5</v>
      </c>
      <c r="S337"/>
    </row>
    <row r="338" spans="1:19" s="4" customFormat="1" x14ac:dyDescent="0.2">
      <c r="A338" s="8">
        <v>2003</v>
      </c>
      <c r="B338" s="8">
        <v>7</v>
      </c>
      <c r="C338" s="8">
        <v>4</v>
      </c>
      <c r="D338" s="8">
        <v>13</v>
      </c>
      <c r="E338" s="8">
        <v>0</v>
      </c>
      <c r="F338" s="7">
        <v>20</v>
      </c>
      <c r="G338" s="7">
        <v>0.23</v>
      </c>
      <c r="H338" s="9">
        <v>43.94</v>
      </c>
      <c r="I338" s="9">
        <v>0.42342342342342343</v>
      </c>
      <c r="J338" s="9">
        <v>41.06</v>
      </c>
      <c r="K338" s="9">
        <v>0.42342342342342343</v>
      </c>
      <c r="L338" s="8">
        <v>16</v>
      </c>
      <c r="M338" s="12">
        <v>0.3</v>
      </c>
      <c r="N338" s="7">
        <v>6.9</v>
      </c>
      <c r="O338" s="1">
        <v>3.2</v>
      </c>
      <c r="P338"/>
      <c r="Q338" s="10" t="s">
        <v>26</v>
      </c>
      <c r="R338" s="11" t="s">
        <v>5</v>
      </c>
      <c r="S338"/>
    </row>
    <row r="339" spans="1:19" x14ac:dyDescent="0.2">
      <c r="A339" s="8">
        <v>2003</v>
      </c>
      <c r="B339" s="8">
        <v>7</v>
      </c>
      <c r="C339" s="8">
        <v>5</v>
      </c>
      <c r="D339" s="8">
        <v>9</v>
      </c>
      <c r="E339" s="8">
        <v>25</v>
      </c>
      <c r="F339" s="7">
        <v>25.7</v>
      </c>
      <c r="G339" s="7">
        <v>0.22</v>
      </c>
      <c r="H339" s="9">
        <v>43.87</v>
      </c>
      <c r="I339" s="9">
        <v>9.9099099099099114E-2</v>
      </c>
      <c r="J339" s="9">
        <v>43.04</v>
      </c>
      <c r="K339" s="9">
        <v>9.9099099099099114E-2</v>
      </c>
      <c r="L339" s="8">
        <v>14</v>
      </c>
      <c r="M339" s="12">
        <v>2.7</v>
      </c>
      <c r="N339" s="7">
        <v>5</v>
      </c>
      <c r="O339" s="1">
        <v>2.6</v>
      </c>
      <c r="Q339" s="10" t="s">
        <v>26</v>
      </c>
      <c r="R339" s="11" t="s">
        <v>5</v>
      </c>
    </row>
    <row r="340" spans="1:19" x14ac:dyDescent="0.2">
      <c r="A340" s="8">
        <v>2003</v>
      </c>
      <c r="B340" s="8">
        <v>7</v>
      </c>
      <c r="C340" s="8">
        <v>6</v>
      </c>
      <c r="D340" s="8">
        <v>15</v>
      </c>
      <c r="E340" s="8">
        <v>39</v>
      </c>
      <c r="F340" s="7">
        <v>5.4</v>
      </c>
      <c r="G340" s="7">
        <v>0.1</v>
      </c>
      <c r="H340" s="9">
        <v>43.67</v>
      </c>
      <c r="I340" s="9">
        <v>0.7567567567567568</v>
      </c>
      <c r="J340" s="9">
        <v>43.08</v>
      </c>
      <c r="K340" s="9">
        <v>0.7567567567567568</v>
      </c>
      <c r="L340" s="8">
        <v>1</v>
      </c>
      <c r="M340" s="12">
        <v>0.4</v>
      </c>
      <c r="N340" s="7">
        <v>4.7</v>
      </c>
      <c r="O340" s="1">
        <v>2.2999999999999998</v>
      </c>
      <c r="Q340" s="10" t="s">
        <v>26</v>
      </c>
      <c r="R340" s="11" t="s">
        <v>5</v>
      </c>
    </row>
    <row r="341" spans="1:19" x14ac:dyDescent="0.2">
      <c r="A341" s="8">
        <v>2003</v>
      </c>
      <c r="B341" s="8">
        <v>7</v>
      </c>
      <c r="C341" s="8">
        <v>7</v>
      </c>
      <c r="D341" s="8">
        <v>17</v>
      </c>
      <c r="E341" s="8">
        <v>21</v>
      </c>
      <c r="F341" s="7">
        <v>29.4</v>
      </c>
      <c r="G341" s="7"/>
      <c r="H341" s="9">
        <v>41.87</v>
      </c>
      <c r="I341" s="9"/>
      <c r="J341" s="9">
        <v>46.47</v>
      </c>
      <c r="K341" s="9"/>
      <c r="L341" s="8">
        <v>22</v>
      </c>
      <c r="M341" s="12"/>
      <c r="N341" s="7">
        <v>8</v>
      </c>
      <c r="O341" s="1">
        <v>3.7</v>
      </c>
      <c r="Q341" s="10" t="s">
        <v>26</v>
      </c>
      <c r="R341" s="11" t="s">
        <v>5</v>
      </c>
    </row>
    <row r="342" spans="1:19" x14ac:dyDescent="0.2">
      <c r="A342" s="8">
        <v>2003</v>
      </c>
      <c r="B342" s="8">
        <v>7</v>
      </c>
      <c r="C342" s="8">
        <v>8</v>
      </c>
      <c r="D342" s="8">
        <v>17</v>
      </c>
      <c r="E342" s="8">
        <v>18</v>
      </c>
      <c r="F342" s="7">
        <v>16.899999999999999</v>
      </c>
      <c r="G342" s="7">
        <v>0.04</v>
      </c>
      <c r="H342" s="9">
        <v>44.13</v>
      </c>
      <c r="I342" s="9">
        <v>3.6036036036036036E-2</v>
      </c>
      <c r="J342" s="9">
        <v>42.72</v>
      </c>
      <c r="K342" s="9">
        <v>3.6036036036036036E-2</v>
      </c>
      <c r="L342" s="8">
        <v>18</v>
      </c>
      <c r="M342" s="12">
        <v>0.4</v>
      </c>
      <c r="N342" s="7">
        <v>4.5</v>
      </c>
      <c r="O342" s="1">
        <v>1.9</v>
      </c>
      <c r="Q342" s="10" t="s">
        <v>26</v>
      </c>
      <c r="R342" s="11" t="s">
        <v>5</v>
      </c>
    </row>
    <row r="343" spans="1:19" x14ac:dyDescent="0.2">
      <c r="A343" s="8">
        <v>2003</v>
      </c>
      <c r="B343" s="8">
        <v>7</v>
      </c>
      <c r="C343" s="8">
        <v>9</v>
      </c>
      <c r="D343" s="8">
        <v>14</v>
      </c>
      <c r="E343" s="8">
        <v>28</v>
      </c>
      <c r="F343" s="7">
        <v>1.7</v>
      </c>
      <c r="G343" s="7"/>
      <c r="H343" s="9">
        <v>45.93</v>
      </c>
      <c r="I343" s="9"/>
      <c r="J343" s="9">
        <v>35.85</v>
      </c>
      <c r="K343" s="9"/>
      <c r="L343" s="8">
        <v>7</v>
      </c>
      <c r="M343" s="12"/>
      <c r="N343" s="7">
        <v>8.4</v>
      </c>
      <c r="O343" s="1">
        <v>3.8</v>
      </c>
      <c r="Q343" s="10" t="s">
        <v>26</v>
      </c>
      <c r="R343" s="11" t="s">
        <v>5</v>
      </c>
    </row>
    <row r="344" spans="1:19" x14ac:dyDescent="0.2">
      <c r="A344" s="8">
        <v>2003</v>
      </c>
      <c r="B344" s="8">
        <v>7</v>
      </c>
      <c r="C344" s="8">
        <v>9</v>
      </c>
      <c r="D344" s="8">
        <v>17</v>
      </c>
      <c r="E344" s="8">
        <v>12</v>
      </c>
      <c r="F344" s="7">
        <v>23.7</v>
      </c>
      <c r="G344" s="7">
        <v>0.11</v>
      </c>
      <c r="H344" s="9">
        <v>44.07</v>
      </c>
      <c r="I344" s="9">
        <v>7.2072072072072071E-2</v>
      </c>
      <c r="J344" s="9">
        <v>42.73</v>
      </c>
      <c r="K344" s="9">
        <v>7.2072072072072071E-2</v>
      </c>
      <c r="L344" s="8">
        <v>2</v>
      </c>
      <c r="M344" s="12">
        <v>7.4</v>
      </c>
      <c r="N344" s="7">
        <v>4.4000000000000004</v>
      </c>
      <c r="O344" s="1">
        <v>2.2000000000000002</v>
      </c>
      <c r="Q344" s="10" t="s">
        <v>26</v>
      </c>
      <c r="R344" s="11" t="s">
        <v>5</v>
      </c>
    </row>
    <row r="345" spans="1:19" x14ac:dyDescent="0.2">
      <c r="A345" s="8">
        <v>2003</v>
      </c>
      <c r="B345" s="8">
        <v>7</v>
      </c>
      <c r="C345" s="8">
        <v>10</v>
      </c>
      <c r="D345" s="8">
        <v>0</v>
      </c>
      <c r="E345" s="8">
        <v>3</v>
      </c>
      <c r="F345" s="7">
        <v>53.9</v>
      </c>
      <c r="G345" s="7">
        <v>0.12</v>
      </c>
      <c r="H345" s="9">
        <v>44.17</v>
      </c>
      <c r="I345" s="9">
        <v>0.12612612612612611</v>
      </c>
      <c r="J345" s="9">
        <v>42.68</v>
      </c>
      <c r="K345" s="9">
        <v>0.12612612612612611</v>
      </c>
      <c r="L345" s="8">
        <v>14</v>
      </c>
      <c r="M345" s="12">
        <v>1.9</v>
      </c>
      <c r="N345" s="7">
        <v>4</v>
      </c>
      <c r="O345" s="1">
        <v>1.8</v>
      </c>
      <c r="Q345" s="10" t="s">
        <v>26</v>
      </c>
      <c r="R345" s="11" t="s">
        <v>5</v>
      </c>
    </row>
    <row r="346" spans="1:19" x14ac:dyDescent="0.2">
      <c r="A346" s="8">
        <v>2003</v>
      </c>
      <c r="B346" s="8">
        <v>7</v>
      </c>
      <c r="C346" s="8">
        <v>10</v>
      </c>
      <c r="D346" s="8">
        <v>19</v>
      </c>
      <c r="E346" s="8">
        <v>25</v>
      </c>
      <c r="F346" s="7">
        <v>24.8</v>
      </c>
      <c r="G346" s="7">
        <v>0.1</v>
      </c>
      <c r="H346" s="9">
        <v>43.84</v>
      </c>
      <c r="I346" s="9">
        <v>7.2072072072072071E-2</v>
      </c>
      <c r="J346" s="9">
        <v>43.01</v>
      </c>
      <c r="K346" s="9">
        <v>7.2072072072072071E-2</v>
      </c>
      <c r="L346" s="8">
        <v>10</v>
      </c>
      <c r="M346" s="12">
        <v>2.2999999999999998</v>
      </c>
      <c r="N346" s="7">
        <v>4.2</v>
      </c>
      <c r="O346" s="1">
        <v>2.1</v>
      </c>
      <c r="Q346" s="10" t="s">
        <v>26</v>
      </c>
      <c r="R346" s="11" t="s">
        <v>5</v>
      </c>
    </row>
    <row r="347" spans="1:19" x14ac:dyDescent="0.2">
      <c r="A347" s="8">
        <v>2003</v>
      </c>
      <c r="B347" s="8">
        <v>7</v>
      </c>
      <c r="C347" s="8">
        <v>11</v>
      </c>
      <c r="D347" s="8">
        <v>17</v>
      </c>
      <c r="E347" s="8">
        <v>47</v>
      </c>
      <c r="F347" s="7">
        <v>2.2999999999999998</v>
      </c>
      <c r="G347" s="7">
        <v>0.06</v>
      </c>
      <c r="H347" s="9">
        <v>44.15</v>
      </c>
      <c r="I347" s="9">
        <v>6.3063063063063057E-2</v>
      </c>
      <c r="J347" s="9">
        <v>42.72</v>
      </c>
      <c r="K347" s="9">
        <v>6.3063063063063057E-2</v>
      </c>
      <c r="L347" s="8">
        <v>10</v>
      </c>
      <c r="M347" s="12">
        <v>1</v>
      </c>
      <c r="N347" s="7">
        <v>4.8</v>
      </c>
      <c r="O347" s="1">
        <v>2.2999999999999998</v>
      </c>
      <c r="Q347" s="10" t="s">
        <v>26</v>
      </c>
      <c r="R347" s="11" t="s">
        <v>5</v>
      </c>
    </row>
    <row r="348" spans="1:19" x14ac:dyDescent="0.2">
      <c r="A348" s="8">
        <v>2003</v>
      </c>
      <c r="B348" s="8">
        <v>7</v>
      </c>
      <c r="C348" s="8">
        <v>11</v>
      </c>
      <c r="D348" s="8">
        <v>23</v>
      </c>
      <c r="E348" s="8">
        <v>49</v>
      </c>
      <c r="F348" s="7">
        <v>37.200000000000003</v>
      </c>
      <c r="G348" s="7">
        <v>0.17</v>
      </c>
      <c r="H348" s="9">
        <v>44.25</v>
      </c>
      <c r="I348" s="9">
        <v>7.2072072072072071E-2</v>
      </c>
      <c r="J348" s="9">
        <v>42.65</v>
      </c>
      <c r="K348" s="9">
        <v>7.2072072072072071E-2</v>
      </c>
      <c r="L348" s="8">
        <v>12</v>
      </c>
      <c r="M348" s="12">
        <v>2.5</v>
      </c>
      <c r="N348" s="7">
        <v>6</v>
      </c>
      <c r="O348" s="1">
        <v>3.1</v>
      </c>
      <c r="Q348" s="10" t="s">
        <v>26</v>
      </c>
      <c r="R348" s="11" t="s">
        <v>5</v>
      </c>
    </row>
    <row r="349" spans="1:19" x14ac:dyDescent="0.2">
      <c r="A349" s="8">
        <v>2003</v>
      </c>
      <c r="B349" s="8">
        <v>7</v>
      </c>
      <c r="C349" s="8">
        <v>11</v>
      </c>
      <c r="D349" s="8">
        <v>23</v>
      </c>
      <c r="E349" s="8">
        <v>53</v>
      </c>
      <c r="F349" s="7">
        <v>37.1</v>
      </c>
      <c r="G349" s="7"/>
      <c r="H349" s="9">
        <v>42.03</v>
      </c>
      <c r="I349" s="9"/>
      <c r="J349" s="9">
        <v>47.56</v>
      </c>
      <c r="K349" s="9"/>
      <c r="L349" s="8">
        <v>15</v>
      </c>
      <c r="M349" s="12"/>
      <c r="N349" s="7">
        <v>7.8</v>
      </c>
      <c r="O349" s="1">
        <v>3.3</v>
      </c>
      <c r="Q349" s="10" t="s">
        <v>26</v>
      </c>
      <c r="R349" s="11" t="s">
        <v>5</v>
      </c>
    </row>
    <row r="350" spans="1:19" x14ac:dyDescent="0.2">
      <c r="A350" s="8">
        <v>2003</v>
      </c>
      <c r="B350" s="8">
        <v>7</v>
      </c>
      <c r="C350" s="8">
        <v>12</v>
      </c>
      <c r="D350" s="8">
        <v>4</v>
      </c>
      <c r="E350" s="8">
        <v>23</v>
      </c>
      <c r="F350" s="7">
        <v>44.7</v>
      </c>
      <c r="G350" s="7">
        <v>0.11</v>
      </c>
      <c r="H350" s="9">
        <v>44.27</v>
      </c>
      <c r="I350" s="9">
        <v>5.4054054054054057E-2</v>
      </c>
      <c r="J350" s="9">
        <v>42.63</v>
      </c>
      <c r="K350" s="9">
        <v>5.4054054054054057E-2</v>
      </c>
      <c r="L350" s="8">
        <v>7</v>
      </c>
      <c r="M350" s="12">
        <v>2.9</v>
      </c>
      <c r="N350" s="7">
        <v>6</v>
      </c>
      <c r="O350" s="1">
        <v>3.1</v>
      </c>
      <c r="Q350" s="10" t="s">
        <v>26</v>
      </c>
      <c r="R350" s="11" t="s">
        <v>5</v>
      </c>
    </row>
    <row r="351" spans="1:19" x14ac:dyDescent="0.2">
      <c r="A351" s="8">
        <v>2003</v>
      </c>
      <c r="B351" s="8">
        <v>7</v>
      </c>
      <c r="C351" s="8">
        <v>12</v>
      </c>
      <c r="D351" s="8">
        <v>9</v>
      </c>
      <c r="E351" s="8">
        <v>51</v>
      </c>
      <c r="F351" s="7">
        <v>38.299999999999997</v>
      </c>
      <c r="G351" s="7">
        <v>0.11</v>
      </c>
      <c r="H351" s="9">
        <v>44.26</v>
      </c>
      <c r="I351" s="9">
        <v>4.504504504504505E-2</v>
      </c>
      <c r="J351" s="9">
        <v>42.64</v>
      </c>
      <c r="K351" s="9">
        <v>4.504504504504505E-2</v>
      </c>
      <c r="L351" s="8">
        <v>8</v>
      </c>
      <c r="M351" s="12">
        <v>2.2000000000000002</v>
      </c>
      <c r="N351" s="7">
        <v>6.6</v>
      </c>
      <c r="O351" s="1">
        <v>3.5</v>
      </c>
      <c r="Q351" s="10" t="s">
        <v>26</v>
      </c>
      <c r="R351" s="11" t="s">
        <v>5</v>
      </c>
    </row>
    <row r="352" spans="1:19" x14ac:dyDescent="0.2">
      <c r="A352" s="8">
        <v>2003</v>
      </c>
      <c r="B352" s="8">
        <v>7</v>
      </c>
      <c r="C352" s="8">
        <v>12</v>
      </c>
      <c r="D352" s="8">
        <v>17</v>
      </c>
      <c r="E352" s="8">
        <v>29</v>
      </c>
      <c r="F352" s="7">
        <v>52.6</v>
      </c>
      <c r="G352" s="7">
        <v>0.1</v>
      </c>
      <c r="H352" s="9">
        <v>44.25</v>
      </c>
      <c r="I352" s="9">
        <v>8.1081081081081086E-2</v>
      </c>
      <c r="J352" s="9">
        <v>42.65</v>
      </c>
      <c r="K352" s="9">
        <v>8.1081081081081086E-2</v>
      </c>
      <c r="L352" s="8">
        <v>9</v>
      </c>
      <c r="M352" s="12">
        <v>3.1</v>
      </c>
      <c r="N352" s="7">
        <v>4.3</v>
      </c>
      <c r="O352" s="1">
        <v>2.2999999999999998</v>
      </c>
      <c r="Q352" s="10" t="s">
        <v>26</v>
      </c>
      <c r="R352" s="11" t="s">
        <v>5</v>
      </c>
    </row>
    <row r="353" spans="1:18" x14ac:dyDescent="0.2">
      <c r="A353" s="8">
        <v>2003</v>
      </c>
      <c r="B353" s="8">
        <v>7</v>
      </c>
      <c r="C353" s="8">
        <v>13</v>
      </c>
      <c r="D353" s="8">
        <v>14</v>
      </c>
      <c r="E353" s="8">
        <v>11</v>
      </c>
      <c r="F353" s="7">
        <v>42.6</v>
      </c>
      <c r="G353" s="7">
        <v>0.21</v>
      </c>
      <c r="H353" s="9">
        <v>44.17</v>
      </c>
      <c r="I353" s="9">
        <v>8.1081081081081086E-2</v>
      </c>
      <c r="J353" s="9">
        <v>42.93</v>
      </c>
      <c r="K353" s="9">
        <v>8.1081081081081086E-2</v>
      </c>
      <c r="L353" s="8">
        <v>11</v>
      </c>
      <c r="M353" s="12">
        <v>3.2</v>
      </c>
      <c r="N353" s="7">
        <v>6.8</v>
      </c>
      <c r="O353" s="1">
        <v>3.2</v>
      </c>
      <c r="Q353" s="10" t="s">
        <v>26</v>
      </c>
      <c r="R353" s="11" t="s">
        <v>5</v>
      </c>
    </row>
    <row r="354" spans="1:18" x14ac:dyDescent="0.2">
      <c r="A354" s="8">
        <v>2003</v>
      </c>
      <c r="B354" s="8">
        <v>7</v>
      </c>
      <c r="C354" s="8">
        <v>13</v>
      </c>
      <c r="D354" s="8">
        <v>19</v>
      </c>
      <c r="E354" s="8">
        <v>33</v>
      </c>
      <c r="F354" s="7">
        <v>23.6</v>
      </c>
      <c r="G354" s="7">
        <v>0.12</v>
      </c>
      <c r="H354" s="9">
        <v>44.27</v>
      </c>
      <c r="I354" s="9">
        <v>6.3063063063063057E-2</v>
      </c>
      <c r="J354" s="9">
        <v>42.65</v>
      </c>
      <c r="K354" s="9">
        <v>6.3063063063063057E-2</v>
      </c>
      <c r="L354" s="8">
        <v>10</v>
      </c>
      <c r="M354" s="12">
        <v>2.4</v>
      </c>
      <c r="N354" s="7">
        <v>5.5</v>
      </c>
      <c r="O354" s="1">
        <v>2.7</v>
      </c>
      <c r="Q354" s="10" t="s">
        <v>26</v>
      </c>
      <c r="R354" s="11" t="s">
        <v>5</v>
      </c>
    </row>
    <row r="355" spans="1:18" x14ac:dyDescent="0.2">
      <c r="A355" s="8">
        <v>2003</v>
      </c>
      <c r="B355" s="8">
        <v>7</v>
      </c>
      <c r="C355" s="8">
        <v>15</v>
      </c>
      <c r="D355" s="8">
        <v>12</v>
      </c>
      <c r="E355" s="8">
        <v>41</v>
      </c>
      <c r="F355" s="7">
        <v>42.7</v>
      </c>
      <c r="G355" s="7">
        <v>0.26</v>
      </c>
      <c r="H355" s="9">
        <v>44.16</v>
      </c>
      <c r="I355" s="9">
        <v>3.6036036036036036E-2</v>
      </c>
      <c r="J355" s="9">
        <v>42.67</v>
      </c>
      <c r="K355" s="9">
        <v>3.6036036036036036E-2</v>
      </c>
      <c r="L355" s="8">
        <v>10</v>
      </c>
      <c r="M355" s="12">
        <v>0.7</v>
      </c>
      <c r="N355" s="7">
        <v>4.5999999999999996</v>
      </c>
      <c r="O355" s="1">
        <v>2.2000000000000002</v>
      </c>
      <c r="Q355" s="10" t="s">
        <v>26</v>
      </c>
      <c r="R355" s="11" t="s">
        <v>5</v>
      </c>
    </row>
    <row r="356" spans="1:18" x14ac:dyDescent="0.2">
      <c r="A356" s="8">
        <v>2003</v>
      </c>
      <c r="B356" s="8">
        <v>7</v>
      </c>
      <c r="C356" s="8">
        <v>15</v>
      </c>
      <c r="D356" s="8">
        <v>13</v>
      </c>
      <c r="E356" s="8">
        <v>36</v>
      </c>
      <c r="F356" s="7">
        <v>29.7</v>
      </c>
      <c r="G356" s="7">
        <v>0.08</v>
      </c>
      <c r="H356" s="9">
        <v>43.69</v>
      </c>
      <c r="I356" s="9">
        <v>0.11711711711711713</v>
      </c>
      <c r="J356" s="9">
        <v>41.96</v>
      </c>
      <c r="K356" s="9">
        <v>0.11711711711711713</v>
      </c>
      <c r="L356" s="8">
        <v>10</v>
      </c>
      <c r="M356" s="12">
        <v>1.5</v>
      </c>
      <c r="N356" s="7">
        <v>5.8</v>
      </c>
      <c r="O356" s="1">
        <v>3</v>
      </c>
      <c r="Q356" s="10" t="s">
        <v>26</v>
      </c>
      <c r="R356" s="11" t="s">
        <v>5</v>
      </c>
    </row>
    <row r="357" spans="1:18" x14ac:dyDescent="0.2">
      <c r="A357" s="8">
        <v>2003</v>
      </c>
      <c r="B357" s="8">
        <v>7</v>
      </c>
      <c r="C357" s="8">
        <v>16</v>
      </c>
      <c r="D357" s="8">
        <v>0</v>
      </c>
      <c r="E357" s="8">
        <v>15</v>
      </c>
      <c r="F357" s="7">
        <v>33.799999999999997</v>
      </c>
      <c r="G357" s="7"/>
      <c r="H357" s="9">
        <v>42.94</v>
      </c>
      <c r="I357" s="9"/>
      <c r="J357" s="9">
        <v>46.4</v>
      </c>
      <c r="K357" s="9"/>
      <c r="L357" s="8">
        <v>15</v>
      </c>
      <c r="M357" s="12"/>
      <c r="N357" s="7">
        <v>10.199999999999999</v>
      </c>
      <c r="O357" s="1">
        <v>4.8</v>
      </c>
      <c r="Q357" s="10" t="s">
        <v>26</v>
      </c>
      <c r="R357" s="11" t="s">
        <v>5</v>
      </c>
    </row>
    <row r="358" spans="1:18" x14ac:dyDescent="0.2">
      <c r="A358" s="8">
        <v>2003</v>
      </c>
      <c r="B358" s="8">
        <v>7</v>
      </c>
      <c r="C358" s="8">
        <v>16</v>
      </c>
      <c r="D358" s="8">
        <v>14</v>
      </c>
      <c r="E358" s="8">
        <v>54</v>
      </c>
      <c r="F358" s="7">
        <v>57.2</v>
      </c>
      <c r="G358" s="7"/>
      <c r="H358" s="9">
        <v>43.85</v>
      </c>
      <c r="I358" s="9"/>
      <c r="J358" s="9">
        <v>44.2</v>
      </c>
      <c r="K358" s="9"/>
      <c r="L358" s="8">
        <v>14</v>
      </c>
      <c r="M358" s="12"/>
      <c r="N358" s="7">
        <v>10.3</v>
      </c>
      <c r="O358" s="1">
        <v>4.4000000000000004</v>
      </c>
      <c r="Q358" s="10" t="s">
        <v>26</v>
      </c>
      <c r="R358" s="11" t="s">
        <v>5</v>
      </c>
    </row>
    <row r="359" spans="1:18" x14ac:dyDescent="0.2">
      <c r="A359" s="8">
        <v>2003</v>
      </c>
      <c r="B359" s="8">
        <v>7</v>
      </c>
      <c r="C359" s="8">
        <v>16</v>
      </c>
      <c r="D359" s="8">
        <v>15</v>
      </c>
      <c r="E359" s="8">
        <v>3</v>
      </c>
      <c r="F359" s="7">
        <v>24.2</v>
      </c>
      <c r="G359" s="7"/>
      <c r="H359" s="9">
        <v>43.89</v>
      </c>
      <c r="I359" s="9"/>
      <c r="J359" s="9">
        <v>44.12</v>
      </c>
      <c r="K359" s="9"/>
      <c r="L359" s="8">
        <v>9</v>
      </c>
      <c r="M359" s="12"/>
      <c r="N359" s="7">
        <v>8.6999999999999993</v>
      </c>
      <c r="O359" s="1">
        <v>3.7</v>
      </c>
      <c r="Q359" s="10" t="s">
        <v>26</v>
      </c>
      <c r="R359" s="11" t="s">
        <v>5</v>
      </c>
    </row>
    <row r="360" spans="1:18" x14ac:dyDescent="0.2">
      <c r="A360" s="8">
        <v>2003</v>
      </c>
      <c r="B360" s="8">
        <v>7</v>
      </c>
      <c r="C360" s="8">
        <v>16</v>
      </c>
      <c r="D360" s="8">
        <v>21</v>
      </c>
      <c r="E360" s="8">
        <v>25</v>
      </c>
      <c r="F360" s="7">
        <v>16.399999999999999</v>
      </c>
      <c r="G360" s="7"/>
      <c r="H360" s="9">
        <v>43.73</v>
      </c>
      <c r="I360" s="9"/>
      <c r="J360" s="9">
        <v>44.19</v>
      </c>
      <c r="K360" s="9"/>
      <c r="L360" s="8">
        <v>9</v>
      </c>
      <c r="M360" s="12"/>
      <c r="N360" s="7">
        <v>7.4</v>
      </c>
      <c r="O360" s="1">
        <v>3</v>
      </c>
      <c r="Q360" s="10" t="s">
        <v>26</v>
      </c>
      <c r="R360" s="11" t="s">
        <v>5</v>
      </c>
    </row>
    <row r="361" spans="1:18" x14ac:dyDescent="0.2">
      <c r="A361" s="8">
        <v>2003</v>
      </c>
      <c r="B361" s="8">
        <v>7</v>
      </c>
      <c r="C361" s="8">
        <v>17</v>
      </c>
      <c r="D361" s="8">
        <v>15</v>
      </c>
      <c r="E361" s="8">
        <v>28</v>
      </c>
      <c r="F361" s="7">
        <v>4.4000000000000004</v>
      </c>
      <c r="G361" s="7"/>
      <c r="H361" s="9">
        <v>42.83</v>
      </c>
      <c r="I361" s="9"/>
      <c r="J361" s="9">
        <v>43.98</v>
      </c>
      <c r="K361" s="9"/>
      <c r="L361" s="8">
        <v>5</v>
      </c>
      <c r="M361" s="12"/>
      <c r="N361" s="7">
        <v>7.3</v>
      </c>
      <c r="O361" s="1">
        <v>3.2</v>
      </c>
      <c r="Q361" s="10" t="s">
        <v>26</v>
      </c>
      <c r="R361" s="11" t="s">
        <v>5</v>
      </c>
    </row>
    <row r="362" spans="1:18" x14ac:dyDescent="0.2">
      <c r="A362" s="8">
        <v>2003</v>
      </c>
      <c r="B362" s="8">
        <v>7</v>
      </c>
      <c r="C362" s="8">
        <v>17</v>
      </c>
      <c r="D362" s="8">
        <v>22</v>
      </c>
      <c r="E362" s="8">
        <v>5</v>
      </c>
      <c r="F362" s="7">
        <v>6</v>
      </c>
      <c r="G362" s="7">
        <v>0.32</v>
      </c>
      <c r="H362" s="9">
        <v>44.92</v>
      </c>
      <c r="I362" s="9">
        <v>0.25225225225225223</v>
      </c>
      <c r="J362" s="9">
        <v>42.01</v>
      </c>
      <c r="K362" s="9">
        <v>0.25225225225225223</v>
      </c>
      <c r="L362" s="8">
        <v>12</v>
      </c>
      <c r="M362" s="12">
        <v>0.3</v>
      </c>
      <c r="N362" s="7">
        <v>6.1</v>
      </c>
      <c r="O362" s="1">
        <v>2.7</v>
      </c>
      <c r="Q362" s="10" t="s">
        <v>26</v>
      </c>
      <c r="R362" s="11" t="s">
        <v>5</v>
      </c>
    </row>
    <row r="363" spans="1:18" x14ac:dyDescent="0.2">
      <c r="A363" s="8">
        <v>2003</v>
      </c>
      <c r="B363" s="8">
        <v>7</v>
      </c>
      <c r="C363" s="8">
        <v>19</v>
      </c>
      <c r="D363" s="8">
        <v>20</v>
      </c>
      <c r="E363" s="8">
        <v>7</v>
      </c>
      <c r="F363" s="7">
        <v>46.3</v>
      </c>
      <c r="G363" s="7">
        <v>7.0000000000000007E-2</v>
      </c>
      <c r="H363" s="9">
        <v>44.02</v>
      </c>
      <c r="I363" s="9">
        <v>6.3063063063063057E-2</v>
      </c>
      <c r="J363" s="9">
        <v>42.78</v>
      </c>
      <c r="K363" s="9">
        <v>6.3063063063063057E-2</v>
      </c>
      <c r="L363" s="8">
        <v>6</v>
      </c>
      <c r="M363" s="12">
        <v>0.6</v>
      </c>
      <c r="N363" s="7">
        <v>4.3</v>
      </c>
      <c r="O363" s="1">
        <v>2.2000000000000002</v>
      </c>
      <c r="Q363" s="10" t="s">
        <v>26</v>
      </c>
      <c r="R363" s="11" t="s">
        <v>5</v>
      </c>
    </row>
    <row r="364" spans="1:18" x14ac:dyDescent="0.2">
      <c r="A364" s="8">
        <v>2003</v>
      </c>
      <c r="B364" s="8">
        <v>7</v>
      </c>
      <c r="C364" s="8">
        <v>19</v>
      </c>
      <c r="D364" s="8">
        <v>21</v>
      </c>
      <c r="E364" s="8">
        <v>14</v>
      </c>
      <c r="F364" s="7">
        <v>33.6</v>
      </c>
      <c r="G364" s="7"/>
      <c r="H364" s="9">
        <v>42.93</v>
      </c>
      <c r="I364" s="9"/>
      <c r="J364" s="9">
        <v>46.84</v>
      </c>
      <c r="K364" s="9"/>
      <c r="L364" s="8">
        <v>8</v>
      </c>
      <c r="M364" s="12"/>
      <c r="N364" s="7">
        <v>8.1</v>
      </c>
      <c r="O364" s="1">
        <v>4</v>
      </c>
      <c r="Q364" s="10" t="s">
        <v>26</v>
      </c>
      <c r="R364" s="11" t="s">
        <v>5</v>
      </c>
    </row>
    <row r="365" spans="1:18" x14ac:dyDescent="0.2">
      <c r="A365" s="8">
        <v>2003</v>
      </c>
      <c r="B365" s="8">
        <v>7</v>
      </c>
      <c r="C365" s="8">
        <v>19</v>
      </c>
      <c r="D365" s="8">
        <v>21</v>
      </c>
      <c r="E365" s="8">
        <v>52</v>
      </c>
      <c r="F365" s="7">
        <v>10.7</v>
      </c>
      <c r="G365" s="7"/>
      <c r="H365" s="9">
        <v>42.53</v>
      </c>
      <c r="I365" s="9"/>
      <c r="J365" s="9">
        <v>43.82</v>
      </c>
      <c r="K365" s="9"/>
      <c r="L365" s="8">
        <v>5</v>
      </c>
      <c r="M365" s="12"/>
      <c r="N365" s="7">
        <v>7.3</v>
      </c>
      <c r="O365" s="1">
        <v>3</v>
      </c>
      <c r="Q365" s="10" t="s">
        <v>26</v>
      </c>
      <c r="R365" s="11" t="s">
        <v>5</v>
      </c>
    </row>
    <row r="366" spans="1:18" x14ac:dyDescent="0.2">
      <c r="A366" s="8">
        <v>2003</v>
      </c>
      <c r="B366" s="8">
        <v>7</v>
      </c>
      <c r="C366" s="8">
        <v>20</v>
      </c>
      <c r="D366" s="8">
        <v>2</v>
      </c>
      <c r="E366" s="8">
        <v>31</v>
      </c>
      <c r="F366" s="7">
        <v>19.899999999999999</v>
      </c>
      <c r="G366" s="7">
        <v>0.05</v>
      </c>
      <c r="H366" s="9">
        <v>44</v>
      </c>
      <c r="I366" s="9">
        <v>3.6036036036036036E-2</v>
      </c>
      <c r="J366" s="9">
        <v>42.78</v>
      </c>
      <c r="K366" s="9">
        <v>3.6036036036036036E-2</v>
      </c>
      <c r="L366" s="8">
        <v>5</v>
      </c>
      <c r="M366" s="12">
        <v>0.4</v>
      </c>
      <c r="N366" s="7">
        <v>3.6</v>
      </c>
      <c r="O366" s="1">
        <v>1.9</v>
      </c>
      <c r="Q366" s="10" t="s">
        <v>26</v>
      </c>
      <c r="R366" s="11" t="s">
        <v>5</v>
      </c>
    </row>
    <row r="367" spans="1:18" x14ac:dyDescent="0.2">
      <c r="A367" s="8">
        <v>2003</v>
      </c>
      <c r="B367" s="8">
        <v>7</v>
      </c>
      <c r="C367" s="8">
        <v>20</v>
      </c>
      <c r="D367" s="8">
        <v>17</v>
      </c>
      <c r="E367" s="8">
        <v>56</v>
      </c>
      <c r="F367" s="7">
        <v>54</v>
      </c>
      <c r="G367" s="7">
        <v>0.1</v>
      </c>
      <c r="H367" s="9">
        <v>44.12</v>
      </c>
      <c r="I367" s="9">
        <v>6.3063063063063057E-2</v>
      </c>
      <c r="J367" s="9">
        <v>42.8</v>
      </c>
      <c r="K367" s="9">
        <v>6.3063063063063057E-2</v>
      </c>
      <c r="L367" s="8">
        <v>16</v>
      </c>
      <c r="M367" s="12">
        <v>0.7</v>
      </c>
      <c r="N367" s="7">
        <v>4.5999999999999996</v>
      </c>
      <c r="O367" s="1">
        <v>2.6</v>
      </c>
      <c r="Q367" s="10" t="s">
        <v>26</v>
      </c>
      <c r="R367" s="11" t="s">
        <v>5</v>
      </c>
    </row>
    <row r="368" spans="1:18" x14ac:dyDescent="0.2">
      <c r="A368" s="8">
        <v>2003</v>
      </c>
      <c r="B368" s="8">
        <v>7</v>
      </c>
      <c r="C368" s="8">
        <v>21</v>
      </c>
      <c r="D368" s="8">
        <v>1</v>
      </c>
      <c r="E368" s="8">
        <v>50</v>
      </c>
      <c r="F368" s="7">
        <v>10</v>
      </c>
      <c r="G368" s="7">
        <v>0.11</v>
      </c>
      <c r="H368" s="9">
        <v>44.14</v>
      </c>
      <c r="I368" s="9">
        <v>0.2072072072072072</v>
      </c>
      <c r="J368" s="9">
        <v>42.93</v>
      </c>
      <c r="K368" s="9">
        <v>0.2072072072072072</v>
      </c>
      <c r="L368" s="8">
        <v>8</v>
      </c>
      <c r="M368" s="12">
        <v>3.6</v>
      </c>
      <c r="N368" s="7">
        <v>4.5</v>
      </c>
      <c r="O368" s="1">
        <v>2.2999999999999998</v>
      </c>
      <c r="Q368" s="10" t="s">
        <v>26</v>
      </c>
      <c r="R368" s="11" t="s">
        <v>5</v>
      </c>
    </row>
    <row r="369" spans="1:18" x14ac:dyDescent="0.2">
      <c r="A369" s="8">
        <v>2003</v>
      </c>
      <c r="B369" s="8">
        <v>7</v>
      </c>
      <c r="C369" s="8">
        <v>22</v>
      </c>
      <c r="D369" s="8">
        <v>3</v>
      </c>
      <c r="E369" s="8">
        <v>3</v>
      </c>
      <c r="F369" s="7">
        <v>44.1</v>
      </c>
      <c r="G369" s="7">
        <v>0.11</v>
      </c>
      <c r="H369" s="9">
        <v>43.88</v>
      </c>
      <c r="I369" s="9">
        <v>4.504504504504505E-2</v>
      </c>
      <c r="J369" s="9">
        <v>43.03</v>
      </c>
      <c r="K369" s="9">
        <v>4.504504504504505E-2</v>
      </c>
      <c r="L369" s="8">
        <v>15</v>
      </c>
      <c r="M369" s="12">
        <v>1.2</v>
      </c>
      <c r="N369" s="7">
        <v>4.9000000000000004</v>
      </c>
      <c r="O369" s="1">
        <v>2.2999999999999998</v>
      </c>
      <c r="Q369" s="10" t="s">
        <v>26</v>
      </c>
      <c r="R369" s="11" t="s">
        <v>5</v>
      </c>
    </row>
    <row r="370" spans="1:18" x14ac:dyDescent="0.2">
      <c r="A370" s="8">
        <v>2003</v>
      </c>
      <c r="B370" s="8">
        <v>7</v>
      </c>
      <c r="C370" s="8">
        <v>22</v>
      </c>
      <c r="D370" s="8">
        <v>22</v>
      </c>
      <c r="E370" s="8">
        <v>36</v>
      </c>
      <c r="F370" s="7">
        <v>6.2</v>
      </c>
      <c r="G370" s="7"/>
      <c r="H370" s="9">
        <v>43.46</v>
      </c>
      <c r="I370" s="9"/>
      <c r="J370" s="9">
        <v>40.14</v>
      </c>
      <c r="K370" s="9"/>
      <c r="L370" s="8">
        <v>9</v>
      </c>
      <c r="M370" s="12"/>
      <c r="N370" s="7">
        <v>9.4</v>
      </c>
      <c r="O370" s="1">
        <v>4</v>
      </c>
      <c r="Q370" s="10" t="s">
        <v>26</v>
      </c>
      <c r="R370" s="11" t="s">
        <v>5</v>
      </c>
    </row>
    <row r="371" spans="1:18" x14ac:dyDescent="0.2">
      <c r="A371" s="8">
        <v>2003</v>
      </c>
      <c r="B371" s="8">
        <v>7</v>
      </c>
      <c r="C371" s="8">
        <v>25</v>
      </c>
      <c r="D371" s="8">
        <v>14</v>
      </c>
      <c r="E371" s="8">
        <v>55</v>
      </c>
      <c r="F371" s="7">
        <v>17.100000000000001</v>
      </c>
      <c r="G371" s="7"/>
      <c r="H371" s="9">
        <v>42.88</v>
      </c>
      <c r="I371" s="9"/>
      <c r="J371" s="9">
        <v>44.32</v>
      </c>
      <c r="K371" s="9"/>
      <c r="L371" s="8">
        <v>10</v>
      </c>
      <c r="M371" s="12"/>
      <c r="N371" s="7">
        <v>7.7</v>
      </c>
      <c r="O371" s="1">
        <v>3.5</v>
      </c>
      <c r="Q371" s="10" t="s">
        <v>26</v>
      </c>
      <c r="R371" s="11" t="s">
        <v>5</v>
      </c>
    </row>
    <row r="372" spans="1:18" x14ac:dyDescent="0.2">
      <c r="A372" s="8">
        <v>2003</v>
      </c>
      <c r="B372" s="8">
        <v>7</v>
      </c>
      <c r="C372" s="8">
        <v>27</v>
      </c>
      <c r="D372" s="8">
        <v>19</v>
      </c>
      <c r="E372" s="8">
        <v>46</v>
      </c>
      <c r="F372" s="7">
        <v>2.2000000000000002</v>
      </c>
      <c r="G372" s="7"/>
      <c r="H372" s="9">
        <v>43.45</v>
      </c>
      <c r="I372" s="9"/>
      <c r="J372" s="9">
        <v>45.71</v>
      </c>
      <c r="K372" s="9"/>
      <c r="L372" s="8">
        <v>8</v>
      </c>
      <c r="M372" s="12"/>
      <c r="N372" s="7">
        <v>9.1</v>
      </c>
      <c r="O372" s="1">
        <v>4.0999999999999996</v>
      </c>
      <c r="Q372" s="10" t="s">
        <v>26</v>
      </c>
      <c r="R372" s="11" t="s">
        <v>5</v>
      </c>
    </row>
    <row r="373" spans="1:18" x14ac:dyDescent="0.2">
      <c r="A373" s="8">
        <v>2003</v>
      </c>
      <c r="B373" s="8">
        <v>7</v>
      </c>
      <c r="C373" s="8">
        <v>30</v>
      </c>
      <c r="D373" s="8">
        <v>12</v>
      </c>
      <c r="E373" s="8">
        <v>16</v>
      </c>
      <c r="F373" s="7">
        <v>53.6</v>
      </c>
      <c r="G373" s="7">
        <v>0.34</v>
      </c>
      <c r="H373" s="9">
        <v>44.19</v>
      </c>
      <c r="I373" s="9">
        <v>0.53153153153153154</v>
      </c>
      <c r="J373" s="9">
        <v>40.840000000000003</v>
      </c>
      <c r="K373" s="9">
        <v>0.53153153153153154</v>
      </c>
      <c r="L373" s="8">
        <v>5</v>
      </c>
      <c r="M373" s="12"/>
      <c r="N373" s="7">
        <v>6.5</v>
      </c>
      <c r="O373" s="1">
        <v>3.2</v>
      </c>
      <c r="Q373" s="10" t="s">
        <v>26</v>
      </c>
      <c r="R373" s="11" t="s">
        <v>5</v>
      </c>
    </row>
    <row r="374" spans="1:18" x14ac:dyDescent="0.2">
      <c r="A374" s="8">
        <v>2003</v>
      </c>
      <c r="B374" s="8">
        <v>7</v>
      </c>
      <c r="C374" s="8">
        <v>30</v>
      </c>
      <c r="D374" s="8">
        <v>13</v>
      </c>
      <c r="E374" s="8">
        <v>8</v>
      </c>
      <c r="F374" s="7">
        <v>37.4</v>
      </c>
      <c r="G374" s="7">
        <v>0.16</v>
      </c>
      <c r="H374" s="9">
        <v>44.16</v>
      </c>
      <c r="I374" s="9">
        <v>0.62162162162162171</v>
      </c>
      <c r="J374" s="9">
        <v>40.49</v>
      </c>
      <c r="K374" s="9">
        <v>0.62162162162162171</v>
      </c>
      <c r="L374" s="8">
        <v>5</v>
      </c>
      <c r="M374" s="12">
        <v>0.2</v>
      </c>
      <c r="N374" s="7">
        <v>6.2</v>
      </c>
      <c r="O374" s="1">
        <v>2.9</v>
      </c>
      <c r="Q374" s="10" t="s">
        <v>26</v>
      </c>
      <c r="R374" s="11" t="s">
        <v>5</v>
      </c>
    </row>
    <row r="375" spans="1:18" x14ac:dyDescent="0.2">
      <c r="A375" s="8">
        <v>2003</v>
      </c>
      <c r="B375" s="8">
        <v>7</v>
      </c>
      <c r="C375" s="8">
        <v>30</v>
      </c>
      <c r="D375" s="8">
        <v>16</v>
      </c>
      <c r="E375" s="8">
        <v>41</v>
      </c>
      <c r="F375" s="7">
        <v>2.4</v>
      </c>
      <c r="G375" s="7">
        <v>0.18</v>
      </c>
      <c r="H375" s="9">
        <v>43.9</v>
      </c>
      <c r="I375" s="9">
        <v>0.10810810810810811</v>
      </c>
      <c r="J375" s="9">
        <v>43.08</v>
      </c>
      <c r="K375" s="9">
        <v>0.10810810810810811</v>
      </c>
      <c r="L375" s="8">
        <v>5</v>
      </c>
      <c r="M375" s="12">
        <v>6.1</v>
      </c>
      <c r="N375" s="7">
        <v>4</v>
      </c>
      <c r="O375" s="1">
        <v>2</v>
      </c>
      <c r="Q375" s="10" t="s">
        <v>26</v>
      </c>
      <c r="R375" s="11" t="s">
        <v>5</v>
      </c>
    </row>
    <row r="376" spans="1:18" x14ac:dyDescent="0.2">
      <c r="A376" s="8">
        <v>2003</v>
      </c>
      <c r="B376" s="8">
        <v>7</v>
      </c>
      <c r="C376" s="8">
        <v>30</v>
      </c>
      <c r="D376" s="8">
        <v>16</v>
      </c>
      <c r="E376" s="8">
        <v>41</v>
      </c>
      <c r="F376" s="7">
        <v>13.5</v>
      </c>
      <c r="G376" s="7">
        <v>0.16</v>
      </c>
      <c r="H376" s="9">
        <v>43.94</v>
      </c>
      <c r="I376" s="9">
        <v>0.27927927927927931</v>
      </c>
      <c r="J376" s="9">
        <v>43.1</v>
      </c>
      <c r="K376" s="9">
        <v>0.27927927927927931</v>
      </c>
      <c r="L376" s="8">
        <v>5</v>
      </c>
      <c r="M376" s="12">
        <v>25</v>
      </c>
      <c r="N376" s="7">
        <v>4.8</v>
      </c>
      <c r="O376" s="1">
        <v>2.2000000000000002</v>
      </c>
      <c r="Q376" s="10" t="s">
        <v>26</v>
      </c>
      <c r="R376" s="11" t="s">
        <v>5</v>
      </c>
    </row>
    <row r="377" spans="1:18" x14ac:dyDescent="0.2">
      <c r="A377" s="8">
        <v>2003</v>
      </c>
      <c r="B377" s="8">
        <v>7</v>
      </c>
      <c r="C377" s="8">
        <v>30</v>
      </c>
      <c r="D377" s="8">
        <v>16</v>
      </c>
      <c r="E377" s="8">
        <v>54</v>
      </c>
      <c r="F377" s="7">
        <v>10.5</v>
      </c>
      <c r="G377" s="7">
        <v>0.1</v>
      </c>
      <c r="H377" s="9">
        <v>43.91</v>
      </c>
      <c r="I377" s="9">
        <v>0.11711711711711713</v>
      </c>
      <c r="J377" s="9">
        <v>43.06</v>
      </c>
      <c r="K377" s="9">
        <v>0.11711711711711713</v>
      </c>
      <c r="L377" s="8">
        <v>12</v>
      </c>
      <c r="M377" s="12">
        <v>2.2000000000000002</v>
      </c>
      <c r="N377" s="7">
        <v>4.3</v>
      </c>
      <c r="O377" s="1">
        <v>1.9</v>
      </c>
      <c r="Q377" s="10" t="s">
        <v>26</v>
      </c>
      <c r="R377" s="11" t="s">
        <v>5</v>
      </c>
    </row>
    <row r="378" spans="1:18" x14ac:dyDescent="0.2">
      <c r="A378" s="8">
        <v>2003</v>
      </c>
      <c r="B378" s="8">
        <v>7</v>
      </c>
      <c r="C378" s="8">
        <v>31</v>
      </c>
      <c r="D378" s="8">
        <v>16</v>
      </c>
      <c r="E378" s="8">
        <v>56</v>
      </c>
      <c r="F378" s="7">
        <v>10.6</v>
      </c>
      <c r="G378" s="7"/>
      <c r="H378" s="9">
        <v>42.43</v>
      </c>
      <c r="I378" s="9"/>
      <c r="J378" s="9">
        <v>48.16</v>
      </c>
      <c r="K378" s="9"/>
      <c r="L378" s="8">
        <v>9</v>
      </c>
      <c r="M378" s="12"/>
      <c r="N378" s="7">
        <v>9.5</v>
      </c>
      <c r="O378" s="1">
        <v>4.4000000000000004</v>
      </c>
      <c r="Q378" s="10" t="s">
        <v>26</v>
      </c>
      <c r="R378" s="11" t="s">
        <v>5</v>
      </c>
    </row>
    <row r="379" spans="1:18" x14ac:dyDescent="0.2">
      <c r="A379" s="8">
        <v>2003</v>
      </c>
      <c r="B379" s="8">
        <v>8</v>
      </c>
      <c r="C379" s="8">
        <v>1</v>
      </c>
      <c r="D379" s="8">
        <v>4</v>
      </c>
      <c r="E379" s="8">
        <v>58</v>
      </c>
      <c r="F379" s="7">
        <v>23.7</v>
      </c>
      <c r="G379" s="7"/>
      <c r="H379" s="9">
        <v>42.4</v>
      </c>
      <c r="I379" s="9"/>
      <c r="J379" s="9">
        <v>48.22</v>
      </c>
      <c r="K379" s="9"/>
      <c r="L379" s="8">
        <v>14</v>
      </c>
      <c r="M379" s="12"/>
      <c r="N379" s="7">
        <v>10.8</v>
      </c>
      <c r="O379" s="1">
        <v>5.3</v>
      </c>
      <c r="Q379" s="10" t="s">
        <v>26</v>
      </c>
      <c r="R379" s="11" t="s">
        <v>5</v>
      </c>
    </row>
    <row r="380" spans="1:18" x14ac:dyDescent="0.2">
      <c r="A380" s="8">
        <v>2003</v>
      </c>
      <c r="B380" s="8">
        <v>8</v>
      </c>
      <c r="C380" s="8">
        <v>2</v>
      </c>
      <c r="D380" s="8">
        <v>6</v>
      </c>
      <c r="E380" s="8">
        <v>49</v>
      </c>
      <c r="F380" s="7">
        <v>53.2</v>
      </c>
      <c r="G380" s="7"/>
      <c r="H380" s="9">
        <v>42.27</v>
      </c>
      <c r="I380" s="9"/>
      <c r="J380" s="9">
        <v>45.88</v>
      </c>
      <c r="K380" s="9"/>
      <c r="L380" s="8">
        <v>6</v>
      </c>
      <c r="M380" s="12"/>
      <c r="N380" s="7">
        <v>7.8</v>
      </c>
      <c r="O380" s="3"/>
      <c r="Q380" s="10" t="s">
        <v>26</v>
      </c>
      <c r="R380" s="11" t="s">
        <v>5</v>
      </c>
    </row>
    <row r="381" spans="1:18" x14ac:dyDescent="0.2">
      <c r="A381" s="8">
        <v>2003</v>
      </c>
      <c r="B381" s="8">
        <v>8</v>
      </c>
      <c r="C381" s="8">
        <v>2</v>
      </c>
      <c r="D381" s="8">
        <v>22</v>
      </c>
      <c r="E381" s="8">
        <v>36</v>
      </c>
      <c r="F381" s="7">
        <v>0.7</v>
      </c>
      <c r="G381" s="7">
        <v>0.06</v>
      </c>
      <c r="H381" s="9">
        <v>44.13</v>
      </c>
      <c r="I381" s="9">
        <v>6.3063063063063057E-2</v>
      </c>
      <c r="J381" s="9">
        <v>42.72</v>
      </c>
      <c r="K381" s="9">
        <v>6.3063063063063057E-2</v>
      </c>
      <c r="L381" s="8">
        <v>18</v>
      </c>
      <c r="M381" s="12">
        <v>0.6</v>
      </c>
      <c r="N381" s="7">
        <v>4.0999999999999996</v>
      </c>
      <c r="O381" s="1">
        <v>1.9</v>
      </c>
      <c r="Q381" s="10" t="s">
        <v>26</v>
      </c>
      <c r="R381" s="11" t="s">
        <v>5</v>
      </c>
    </row>
    <row r="382" spans="1:18" x14ac:dyDescent="0.2">
      <c r="A382" s="8">
        <v>2003</v>
      </c>
      <c r="B382" s="8">
        <v>8</v>
      </c>
      <c r="C382" s="8">
        <v>3</v>
      </c>
      <c r="D382" s="8">
        <v>12</v>
      </c>
      <c r="E382" s="8">
        <v>9</v>
      </c>
      <c r="F382" s="7">
        <v>26.4</v>
      </c>
      <c r="G382" s="7">
        <v>0.1</v>
      </c>
      <c r="H382" s="9">
        <v>43.78</v>
      </c>
      <c r="I382" s="9">
        <v>9.9099099099099114E-2</v>
      </c>
      <c r="J382" s="9">
        <v>43.04</v>
      </c>
      <c r="K382" s="9">
        <v>9.9099099099099114E-2</v>
      </c>
      <c r="L382" s="8">
        <v>5</v>
      </c>
      <c r="M382" s="12">
        <v>5.2</v>
      </c>
      <c r="N382" s="7">
        <v>4.5</v>
      </c>
      <c r="O382" s="1">
        <v>2.2000000000000002</v>
      </c>
      <c r="Q382" s="10" t="s">
        <v>26</v>
      </c>
      <c r="R382" s="11" t="s">
        <v>5</v>
      </c>
    </row>
    <row r="383" spans="1:18" x14ac:dyDescent="0.2">
      <c r="A383" s="8">
        <v>2003</v>
      </c>
      <c r="B383" s="8">
        <v>8</v>
      </c>
      <c r="C383" s="8">
        <v>4</v>
      </c>
      <c r="D383" s="8">
        <v>0</v>
      </c>
      <c r="E383" s="8">
        <v>33</v>
      </c>
      <c r="F383" s="7">
        <v>22.1</v>
      </c>
      <c r="G383" s="7">
        <v>0.2</v>
      </c>
      <c r="H383" s="9">
        <v>43.92</v>
      </c>
      <c r="I383" s="9">
        <v>7.2072072072072071E-2</v>
      </c>
      <c r="J383" s="9">
        <v>43.06</v>
      </c>
      <c r="K383" s="9">
        <v>7.2072072072072071E-2</v>
      </c>
      <c r="L383" s="8">
        <v>12</v>
      </c>
      <c r="M383" s="12">
        <v>2.1</v>
      </c>
      <c r="N383" s="7">
        <v>5.0999999999999996</v>
      </c>
      <c r="O383" s="1">
        <v>2.5</v>
      </c>
      <c r="Q383" s="10" t="s">
        <v>26</v>
      </c>
      <c r="R383" s="11" t="s">
        <v>5</v>
      </c>
    </row>
    <row r="384" spans="1:18" x14ac:dyDescent="0.2">
      <c r="A384" s="8">
        <v>2003</v>
      </c>
      <c r="B384" s="8">
        <v>8</v>
      </c>
      <c r="C384" s="8">
        <v>4</v>
      </c>
      <c r="D384" s="8">
        <v>12</v>
      </c>
      <c r="E384" s="8">
        <v>13</v>
      </c>
      <c r="F384" s="7">
        <v>54.3</v>
      </c>
      <c r="G384" s="7"/>
      <c r="H384" s="9">
        <v>42.4</v>
      </c>
      <c r="I384" s="9"/>
      <c r="J384" s="9">
        <v>35.9</v>
      </c>
      <c r="K384" s="9"/>
      <c r="L384" s="8">
        <v>20</v>
      </c>
      <c r="M384" s="12"/>
      <c r="N384" s="7">
        <v>8.9</v>
      </c>
      <c r="O384" s="1">
        <v>3.9</v>
      </c>
      <c r="Q384" s="10" t="s">
        <v>26</v>
      </c>
      <c r="R384" s="11" t="s">
        <v>5</v>
      </c>
    </row>
    <row r="385" spans="1:18" x14ac:dyDescent="0.2">
      <c r="A385" s="8">
        <v>2003</v>
      </c>
      <c r="B385" s="8">
        <v>8</v>
      </c>
      <c r="C385" s="8">
        <v>6</v>
      </c>
      <c r="D385" s="8">
        <v>16</v>
      </c>
      <c r="E385" s="8">
        <v>30</v>
      </c>
      <c r="F385" s="7">
        <v>51</v>
      </c>
      <c r="G385" s="7">
        <v>0.1</v>
      </c>
      <c r="H385" s="9">
        <v>43.54</v>
      </c>
      <c r="I385" s="9">
        <v>0.15315315315315314</v>
      </c>
      <c r="J385" s="9">
        <v>41.73</v>
      </c>
      <c r="K385" s="9">
        <v>0.15315315315315314</v>
      </c>
      <c r="L385" s="8">
        <v>5</v>
      </c>
      <c r="M385" s="12">
        <v>6.4</v>
      </c>
      <c r="N385" s="7">
        <v>5.4</v>
      </c>
      <c r="O385" s="1">
        <v>2.7</v>
      </c>
      <c r="Q385" s="10" t="s">
        <v>26</v>
      </c>
      <c r="R385" s="11" t="s">
        <v>5</v>
      </c>
    </row>
    <row r="386" spans="1:18" x14ac:dyDescent="0.2">
      <c r="A386" s="8">
        <v>2003</v>
      </c>
      <c r="B386" s="8">
        <v>8</v>
      </c>
      <c r="C386" s="8">
        <v>7</v>
      </c>
      <c r="D386" s="8">
        <v>16</v>
      </c>
      <c r="E386" s="8">
        <v>43</v>
      </c>
      <c r="F386" s="7">
        <v>31.3</v>
      </c>
      <c r="G386" s="7">
        <v>0.13</v>
      </c>
      <c r="H386" s="9">
        <v>43.8</v>
      </c>
      <c r="I386" s="9">
        <v>7.2072072072072071E-2</v>
      </c>
      <c r="J386" s="9">
        <v>43.03</v>
      </c>
      <c r="K386" s="9">
        <v>7.2072072072072071E-2</v>
      </c>
      <c r="L386" s="8">
        <v>14</v>
      </c>
      <c r="M386" s="12">
        <v>1.9</v>
      </c>
      <c r="N386" s="7">
        <v>4.9000000000000004</v>
      </c>
      <c r="O386" s="1">
        <v>2.6</v>
      </c>
      <c r="Q386" s="10" t="s">
        <v>26</v>
      </c>
      <c r="R386" s="11" t="s">
        <v>5</v>
      </c>
    </row>
    <row r="387" spans="1:18" x14ac:dyDescent="0.2">
      <c r="A387" s="8">
        <v>2003</v>
      </c>
      <c r="B387" s="8">
        <v>8</v>
      </c>
      <c r="C387" s="8">
        <v>9</v>
      </c>
      <c r="D387" s="8">
        <v>17</v>
      </c>
      <c r="E387" s="8">
        <v>28</v>
      </c>
      <c r="F387" s="7">
        <v>30.9</v>
      </c>
      <c r="G387" s="7"/>
      <c r="H387" s="9">
        <v>43.06</v>
      </c>
      <c r="I387" s="9"/>
      <c r="J387" s="9">
        <v>45.85</v>
      </c>
      <c r="K387" s="9"/>
      <c r="L387" s="8">
        <v>60</v>
      </c>
      <c r="M387" s="12"/>
      <c r="N387" s="7">
        <v>7.7</v>
      </c>
      <c r="O387" s="1">
        <v>3.4</v>
      </c>
      <c r="Q387" s="10" t="s">
        <v>26</v>
      </c>
      <c r="R387" s="11" t="s">
        <v>5</v>
      </c>
    </row>
    <row r="388" spans="1:18" x14ac:dyDescent="0.2">
      <c r="A388" s="8">
        <v>2003</v>
      </c>
      <c r="B388" s="8">
        <v>8</v>
      </c>
      <c r="C388" s="8">
        <v>10</v>
      </c>
      <c r="D388" s="8">
        <v>23</v>
      </c>
      <c r="E388" s="8">
        <v>36</v>
      </c>
      <c r="F388" s="7">
        <v>49.9</v>
      </c>
      <c r="G388" s="7"/>
      <c r="H388" s="9">
        <v>42.78</v>
      </c>
      <c r="I388" s="9"/>
      <c r="J388" s="9">
        <v>44.25</v>
      </c>
      <c r="K388" s="9"/>
      <c r="L388" s="8">
        <v>5</v>
      </c>
      <c r="M388" s="12"/>
      <c r="N388" s="7">
        <v>6.8</v>
      </c>
      <c r="O388" s="1">
        <v>2.8</v>
      </c>
      <c r="Q388" s="10" t="s">
        <v>26</v>
      </c>
      <c r="R388" s="11" t="s">
        <v>5</v>
      </c>
    </row>
    <row r="389" spans="1:18" x14ac:dyDescent="0.2">
      <c r="A389" s="8">
        <v>2003</v>
      </c>
      <c r="B389" s="8">
        <v>8</v>
      </c>
      <c r="C389" s="8">
        <v>11</v>
      </c>
      <c r="D389" s="8">
        <v>17</v>
      </c>
      <c r="E389" s="8">
        <v>48</v>
      </c>
      <c r="F389" s="7">
        <v>43.9</v>
      </c>
      <c r="G389" s="7">
        <v>0.76</v>
      </c>
      <c r="H389" s="9">
        <v>42.61</v>
      </c>
      <c r="I389" s="9">
        <v>0.2927927927927928</v>
      </c>
      <c r="J389" s="9">
        <v>45.43</v>
      </c>
      <c r="K389" s="9">
        <v>0.2927927927927928</v>
      </c>
      <c r="L389" s="8">
        <v>29</v>
      </c>
      <c r="M389" s="12">
        <v>0.43</v>
      </c>
      <c r="N389" s="7">
        <v>9</v>
      </c>
      <c r="O389" s="1">
        <v>4.0999999999999996</v>
      </c>
      <c r="Q389" s="10" t="s">
        <v>26</v>
      </c>
      <c r="R389" s="11" t="s">
        <v>5</v>
      </c>
    </row>
    <row r="390" spans="1:18" x14ac:dyDescent="0.2">
      <c r="A390" s="8">
        <v>2003</v>
      </c>
      <c r="B390" s="8">
        <v>8</v>
      </c>
      <c r="C390" s="8">
        <v>12</v>
      </c>
      <c r="D390" s="8">
        <v>19</v>
      </c>
      <c r="E390" s="8">
        <v>44</v>
      </c>
      <c r="F390" s="7">
        <v>37.4</v>
      </c>
      <c r="G390" s="7">
        <v>0.65</v>
      </c>
      <c r="H390" s="9">
        <v>43.35</v>
      </c>
      <c r="I390" s="9">
        <v>0.21891891891891893</v>
      </c>
      <c r="J390" s="9">
        <v>45.26</v>
      </c>
      <c r="K390" s="9">
        <v>0.21891891891891893</v>
      </c>
      <c r="L390" s="8">
        <v>13</v>
      </c>
      <c r="M390" s="12">
        <v>0.38</v>
      </c>
      <c r="N390" s="7">
        <v>9.4</v>
      </c>
      <c r="O390" s="1">
        <v>4.3</v>
      </c>
      <c r="Q390" s="10" t="s">
        <v>26</v>
      </c>
      <c r="R390" s="11" t="s">
        <v>5</v>
      </c>
    </row>
    <row r="391" spans="1:18" x14ac:dyDescent="0.2">
      <c r="A391" s="8">
        <v>2003</v>
      </c>
      <c r="B391" s="8">
        <v>8</v>
      </c>
      <c r="C391" s="8">
        <v>13</v>
      </c>
      <c r="D391" s="8">
        <v>12</v>
      </c>
      <c r="E391" s="8">
        <v>19</v>
      </c>
      <c r="F391" s="7">
        <v>35.1</v>
      </c>
      <c r="G391" s="7">
        <v>0.1</v>
      </c>
      <c r="H391" s="9">
        <v>44.12</v>
      </c>
      <c r="I391" s="9">
        <v>8.1081081081081086E-2</v>
      </c>
      <c r="J391" s="9">
        <v>42.92</v>
      </c>
      <c r="K391" s="9">
        <v>8.1081081081081086E-2</v>
      </c>
      <c r="L391" s="8">
        <v>11</v>
      </c>
      <c r="M391" s="12">
        <v>0.9</v>
      </c>
      <c r="N391" s="7">
        <v>6.8</v>
      </c>
      <c r="O391" s="1">
        <v>3.1</v>
      </c>
      <c r="Q391" s="10" t="s">
        <v>26</v>
      </c>
      <c r="R391" s="11" t="s">
        <v>5</v>
      </c>
    </row>
    <row r="392" spans="1:18" x14ac:dyDescent="0.2">
      <c r="A392" s="8">
        <v>2003</v>
      </c>
      <c r="B392" s="8">
        <v>8</v>
      </c>
      <c r="C392" s="8">
        <v>16</v>
      </c>
      <c r="D392" s="8">
        <v>0</v>
      </c>
      <c r="E392" s="8">
        <v>6</v>
      </c>
      <c r="F392" s="7">
        <v>14.8</v>
      </c>
      <c r="G392" s="7">
        <v>0.11</v>
      </c>
      <c r="H392" s="9">
        <v>44.17</v>
      </c>
      <c r="I392" s="9">
        <v>0.32432432432432434</v>
      </c>
      <c r="J392" s="9">
        <v>42.66</v>
      </c>
      <c r="K392" s="9">
        <v>0.32432432432432434</v>
      </c>
      <c r="L392" s="8">
        <v>9</v>
      </c>
      <c r="M392" s="12">
        <v>9.6999999999999993</v>
      </c>
      <c r="N392" s="7">
        <v>4.4000000000000004</v>
      </c>
      <c r="O392" s="1">
        <v>1.9</v>
      </c>
      <c r="Q392" s="10" t="s">
        <v>26</v>
      </c>
      <c r="R392" s="11" t="s">
        <v>5</v>
      </c>
    </row>
    <row r="393" spans="1:18" x14ac:dyDescent="0.2">
      <c r="A393" s="8">
        <v>2003</v>
      </c>
      <c r="B393" s="8">
        <v>8</v>
      </c>
      <c r="C393" s="8">
        <v>16</v>
      </c>
      <c r="D393" s="8">
        <v>13</v>
      </c>
      <c r="E393" s="8">
        <v>5</v>
      </c>
      <c r="F393" s="7">
        <v>17.2</v>
      </c>
      <c r="G393" s="7">
        <v>0.48</v>
      </c>
      <c r="H393" s="9">
        <v>42.75</v>
      </c>
      <c r="I393" s="9">
        <v>0.30810810810810813</v>
      </c>
      <c r="J393" s="9">
        <v>43.94</v>
      </c>
      <c r="K393" s="9">
        <v>0.30810810810810813</v>
      </c>
      <c r="L393" s="8">
        <v>6</v>
      </c>
      <c r="M393" s="12">
        <v>0.34</v>
      </c>
      <c r="N393" s="7">
        <v>8</v>
      </c>
      <c r="O393" s="1">
        <v>3.2</v>
      </c>
      <c r="Q393" s="10" t="s">
        <v>26</v>
      </c>
      <c r="R393" s="11" t="s">
        <v>5</v>
      </c>
    </row>
    <row r="394" spans="1:18" x14ac:dyDescent="0.2">
      <c r="A394" s="8">
        <v>2003</v>
      </c>
      <c r="B394" s="8">
        <v>8</v>
      </c>
      <c r="C394" s="8">
        <v>17</v>
      </c>
      <c r="D394" s="8">
        <v>21</v>
      </c>
      <c r="E394" s="8">
        <v>5</v>
      </c>
      <c r="F394" s="7">
        <v>32.4</v>
      </c>
      <c r="G394" s="7">
        <v>0.53</v>
      </c>
      <c r="H394" s="9">
        <v>43.11</v>
      </c>
      <c r="I394" s="9">
        <v>0.19459459459459461</v>
      </c>
      <c r="J394" s="9">
        <v>44.08</v>
      </c>
      <c r="K394" s="9">
        <v>0.19459459459459461</v>
      </c>
      <c r="L394" s="8">
        <v>12</v>
      </c>
      <c r="M394" s="12">
        <v>0.49</v>
      </c>
      <c r="N394" s="7">
        <v>7.4</v>
      </c>
      <c r="O394" s="1">
        <v>2.9</v>
      </c>
      <c r="Q394" s="10" t="s">
        <v>26</v>
      </c>
      <c r="R394" s="11" t="s">
        <v>5</v>
      </c>
    </row>
    <row r="395" spans="1:18" x14ac:dyDescent="0.2">
      <c r="A395" s="8">
        <v>2003</v>
      </c>
      <c r="B395" s="8">
        <v>8</v>
      </c>
      <c r="C395" s="8">
        <v>18</v>
      </c>
      <c r="D395" s="8">
        <v>2</v>
      </c>
      <c r="E395" s="8">
        <v>31</v>
      </c>
      <c r="F395" s="7">
        <v>34.200000000000003</v>
      </c>
      <c r="G395" s="7">
        <v>0.86</v>
      </c>
      <c r="H395" s="9">
        <v>42.5</v>
      </c>
      <c r="I395" s="9">
        <v>0.44954954954954957</v>
      </c>
      <c r="J395" s="9">
        <v>46.5</v>
      </c>
      <c r="K395" s="9">
        <v>0.44954954954954957</v>
      </c>
      <c r="L395" s="8">
        <v>15</v>
      </c>
      <c r="M395" s="12">
        <v>1.28</v>
      </c>
      <c r="N395" s="7">
        <v>6.6</v>
      </c>
      <c r="O395" s="1">
        <v>3</v>
      </c>
      <c r="Q395" s="10" t="s">
        <v>26</v>
      </c>
      <c r="R395" s="11" t="s">
        <v>5</v>
      </c>
    </row>
    <row r="396" spans="1:18" x14ac:dyDescent="0.2">
      <c r="A396" s="8">
        <v>2003</v>
      </c>
      <c r="B396" s="8">
        <v>8</v>
      </c>
      <c r="C396" s="8">
        <v>18</v>
      </c>
      <c r="D396" s="8">
        <v>10</v>
      </c>
      <c r="E396" s="8">
        <v>4</v>
      </c>
      <c r="F396" s="7">
        <v>0.5</v>
      </c>
      <c r="G396" s="7">
        <v>0.3</v>
      </c>
      <c r="H396" s="9">
        <v>44.05</v>
      </c>
      <c r="I396" s="9">
        <v>0.35135135135135137</v>
      </c>
      <c r="J396" s="9">
        <v>42.77</v>
      </c>
      <c r="K396" s="9">
        <v>0.35135135135135137</v>
      </c>
      <c r="L396" s="8">
        <v>8</v>
      </c>
      <c r="M396" s="12">
        <v>3.8</v>
      </c>
      <c r="N396" s="7">
        <v>3.6</v>
      </c>
      <c r="O396" s="1">
        <v>1.7</v>
      </c>
      <c r="Q396" s="10" t="s">
        <v>26</v>
      </c>
      <c r="R396" s="11" t="s">
        <v>5</v>
      </c>
    </row>
    <row r="397" spans="1:18" x14ac:dyDescent="0.2">
      <c r="A397" s="8">
        <v>2003</v>
      </c>
      <c r="B397" s="8">
        <v>8</v>
      </c>
      <c r="C397" s="8">
        <v>18</v>
      </c>
      <c r="D397" s="8">
        <v>21</v>
      </c>
      <c r="E397" s="8">
        <v>11</v>
      </c>
      <c r="F397" s="7">
        <v>6.1</v>
      </c>
      <c r="G397" s="7">
        <v>0.14000000000000001</v>
      </c>
      <c r="H397" s="9">
        <v>43.35</v>
      </c>
      <c r="I397" s="9">
        <v>6.3063063063063057E-2</v>
      </c>
      <c r="J397" s="9">
        <v>41.73</v>
      </c>
      <c r="K397" s="9">
        <v>6.3063063063063057E-2</v>
      </c>
      <c r="L397" s="8">
        <v>10</v>
      </c>
      <c r="M397" s="12">
        <v>3.8</v>
      </c>
      <c r="N397" s="7">
        <v>5.8</v>
      </c>
      <c r="O397" s="1">
        <v>2.6</v>
      </c>
      <c r="Q397" s="10" t="s">
        <v>26</v>
      </c>
      <c r="R397" s="11" t="s">
        <v>5</v>
      </c>
    </row>
    <row r="398" spans="1:18" x14ac:dyDescent="0.2">
      <c r="A398" s="8">
        <v>2003</v>
      </c>
      <c r="B398" s="8">
        <v>8</v>
      </c>
      <c r="C398" s="8">
        <v>19</v>
      </c>
      <c r="D398" s="8">
        <v>18</v>
      </c>
      <c r="E398" s="8">
        <v>22</v>
      </c>
      <c r="F398" s="7">
        <v>59.7</v>
      </c>
      <c r="G398" s="7">
        <v>0.77</v>
      </c>
      <c r="H398" s="9">
        <v>42.98</v>
      </c>
      <c r="I398" s="9">
        <v>0.35765765765765767</v>
      </c>
      <c r="J398" s="9">
        <v>46.19</v>
      </c>
      <c r="K398" s="9">
        <v>0.35765765765765767</v>
      </c>
      <c r="L398" s="8">
        <v>56</v>
      </c>
      <c r="M398" s="12">
        <v>7.07</v>
      </c>
      <c r="N398" s="7">
        <v>8.6</v>
      </c>
      <c r="O398" s="1">
        <v>3.9</v>
      </c>
      <c r="Q398" s="10" t="s">
        <v>26</v>
      </c>
      <c r="R398" s="11" t="s">
        <v>5</v>
      </c>
    </row>
    <row r="399" spans="1:18" x14ac:dyDescent="0.2">
      <c r="A399" s="8">
        <v>2003</v>
      </c>
      <c r="B399" s="8">
        <v>8</v>
      </c>
      <c r="C399" s="8">
        <v>20</v>
      </c>
      <c r="D399" s="8">
        <v>10</v>
      </c>
      <c r="E399" s="8">
        <v>6</v>
      </c>
      <c r="F399" s="7">
        <v>21.5</v>
      </c>
      <c r="G399" s="7">
        <v>0.2</v>
      </c>
      <c r="H399" s="9">
        <v>43.91</v>
      </c>
      <c r="I399" s="9">
        <v>0.13513513513513514</v>
      </c>
      <c r="J399" s="9">
        <v>40.74</v>
      </c>
      <c r="K399" s="9">
        <v>0.13513513513513514</v>
      </c>
      <c r="L399" s="8">
        <v>10</v>
      </c>
      <c r="M399" s="12">
        <v>0.1</v>
      </c>
      <c r="N399" s="7">
        <v>7.6</v>
      </c>
      <c r="O399" s="1">
        <v>3.4</v>
      </c>
      <c r="Q399" s="10" t="s">
        <v>26</v>
      </c>
      <c r="R399" s="11" t="s">
        <v>5</v>
      </c>
    </row>
    <row r="400" spans="1:18" x14ac:dyDescent="0.2">
      <c r="A400" s="8">
        <v>2003</v>
      </c>
      <c r="B400" s="8">
        <v>8</v>
      </c>
      <c r="C400" s="8">
        <v>20</v>
      </c>
      <c r="D400" s="8">
        <v>11</v>
      </c>
      <c r="E400" s="8">
        <v>14</v>
      </c>
      <c r="F400" s="7">
        <v>38.4</v>
      </c>
      <c r="G400" s="7">
        <v>0.02</v>
      </c>
      <c r="H400" s="9">
        <v>44.06</v>
      </c>
      <c r="I400" s="9">
        <v>2.7027027027027029E-2</v>
      </c>
      <c r="J400" s="9">
        <v>42.78</v>
      </c>
      <c r="K400" s="9">
        <v>2.7027027027027029E-2</v>
      </c>
      <c r="L400" s="8">
        <v>12</v>
      </c>
      <c r="M400" s="12">
        <v>0.2</v>
      </c>
      <c r="N400" s="7">
        <v>5.0999999999999996</v>
      </c>
      <c r="O400" s="1">
        <v>2.6</v>
      </c>
      <c r="Q400" s="10" t="s">
        <v>26</v>
      </c>
      <c r="R400" s="11" t="s">
        <v>5</v>
      </c>
    </row>
    <row r="401" spans="1:18" x14ac:dyDescent="0.2">
      <c r="A401" s="8">
        <v>2003</v>
      </c>
      <c r="B401" s="8">
        <v>8</v>
      </c>
      <c r="C401" s="8">
        <v>20</v>
      </c>
      <c r="D401" s="8">
        <v>17</v>
      </c>
      <c r="E401" s="8">
        <v>53</v>
      </c>
      <c r="F401" s="7">
        <v>49.2</v>
      </c>
      <c r="G401" s="7">
        <v>0.69</v>
      </c>
      <c r="H401" s="9">
        <v>42.62</v>
      </c>
      <c r="I401" s="9">
        <v>0.19369369369369369</v>
      </c>
      <c r="J401" s="9">
        <v>46.12</v>
      </c>
      <c r="K401" s="9">
        <v>0.19369369369369369</v>
      </c>
      <c r="L401" s="8">
        <v>54</v>
      </c>
      <c r="M401" s="12">
        <v>7.94</v>
      </c>
      <c r="N401" s="7">
        <v>8.5</v>
      </c>
      <c r="O401" s="1">
        <v>3.8</v>
      </c>
      <c r="Q401" s="10" t="s">
        <v>26</v>
      </c>
      <c r="R401" s="11" t="s">
        <v>5</v>
      </c>
    </row>
    <row r="402" spans="1:18" x14ac:dyDescent="0.2">
      <c r="A402" s="8">
        <v>2003</v>
      </c>
      <c r="B402" s="8">
        <v>8</v>
      </c>
      <c r="C402" s="8">
        <v>20</v>
      </c>
      <c r="D402" s="8">
        <v>21</v>
      </c>
      <c r="E402" s="8">
        <v>24</v>
      </c>
      <c r="F402" s="7">
        <v>29.1</v>
      </c>
      <c r="G402" s="7">
        <v>0.64</v>
      </c>
      <c r="H402" s="9">
        <v>41.86</v>
      </c>
      <c r="I402" s="9">
        <v>0.45135135135135135</v>
      </c>
      <c r="J402" s="9">
        <v>46.97</v>
      </c>
      <c r="K402" s="9">
        <v>0.45135135135135135</v>
      </c>
      <c r="L402" s="8">
        <v>52</v>
      </c>
      <c r="M402" s="12">
        <v>0.51</v>
      </c>
      <c r="N402" s="7">
        <v>7.6</v>
      </c>
      <c r="O402" s="1">
        <v>3.4</v>
      </c>
      <c r="Q402" s="10" t="s">
        <v>26</v>
      </c>
      <c r="R402" s="11" t="s">
        <v>5</v>
      </c>
    </row>
    <row r="403" spans="1:18" x14ac:dyDescent="0.2">
      <c r="A403" s="8">
        <v>2003</v>
      </c>
      <c r="B403" s="8">
        <v>8</v>
      </c>
      <c r="C403" s="8">
        <v>21</v>
      </c>
      <c r="D403" s="8">
        <v>5</v>
      </c>
      <c r="E403" s="8">
        <v>25</v>
      </c>
      <c r="F403" s="7">
        <v>44.9</v>
      </c>
      <c r="G403" s="7">
        <v>0.89</v>
      </c>
      <c r="H403" s="9">
        <v>43.54</v>
      </c>
      <c r="I403" s="9">
        <v>0.14297297297297296</v>
      </c>
      <c r="J403" s="9">
        <v>39.96</v>
      </c>
      <c r="K403" s="9">
        <v>0.14297297297297296</v>
      </c>
      <c r="L403" s="8">
        <v>45</v>
      </c>
      <c r="M403" s="12">
        <v>9.51</v>
      </c>
      <c r="N403" s="7">
        <v>8.6999999999999993</v>
      </c>
      <c r="O403" s="1">
        <v>3.6</v>
      </c>
      <c r="Q403" s="10" t="s">
        <v>26</v>
      </c>
      <c r="R403" s="11" t="s">
        <v>5</v>
      </c>
    </row>
    <row r="404" spans="1:18" x14ac:dyDescent="0.2">
      <c r="A404" s="8">
        <v>2003</v>
      </c>
      <c r="B404" s="8">
        <v>8</v>
      </c>
      <c r="C404" s="8">
        <v>22</v>
      </c>
      <c r="D404" s="8">
        <v>8</v>
      </c>
      <c r="E404" s="8">
        <v>34</v>
      </c>
      <c r="F404" s="7">
        <v>38.1</v>
      </c>
      <c r="G404" s="7">
        <v>0.96</v>
      </c>
      <c r="H404" s="9">
        <v>42.97</v>
      </c>
      <c r="I404" s="9">
        <v>0.3720720720720721</v>
      </c>
      <c r="J404" s="9">
        <v>45.1</v>
      </c>
      <c r="K404" s="9">
        <v>0.3720720720720721</v>
      </c>
      <c r="L404" s="8">
        <v>23</v>
      </c>
      <c r="M404" s="12">
        <v>0.6</v>
      </c>
      <c r="N404" s="7">
        <v>8.6</v>
      </c>
      <c r="O404" s="1">
        <v>3.8</v>
      </c>
      <c r="Q404" s="10" t="s">
        <v>26</v>
      </c>
      <c r="R404" s="11" t="s">
        <v>5</v>
      </c>
    </row>
    <row r="405" spans="1:18" x14ac:dyDescent="0.2">
      <c r="A405" s="8">
        <v>2003</v>
      </c>
      <c r="B405" s="8">
        <v>8</v>
      </c>
      <c r="C405" s="8">
        <v>22</v>
      </c>
      <c r="D405" s="8">
        <v>22</v>
      </c>
      <c r="E405" s="8">
        <v>13</v>
      </c>
      <c r="F405" s="7">
        <v>58.5</v>
      </c>
      <c r="G405" s="7">
        <v>0.88</v>
      </c>
      <c r="H405" s="9">
        <v>42.83</v>
      </c>
      <c r="I405" s="9">
        <v>0.19459459459459461</v>
      </c>
      <c r="J405" s="9">
        <v>46.21</v>
      </c>
      <c r="K405" s="9">
        <v>0.19459459459459461</v>
      </c>
      <c r="L405" s="8">
        <v>10</v>
      </c>
      <c r="M405" s="12">
        <v>0.39</v>
      </c>
      <c r="N405" s="7">
        <v>8.1</v>
      </c>
      <c r="O405" s="1">
        <v>3.5</v>
      </c>
      <c r="Q405" s="10" t="s">
        <v>26</v>
      </c>
      <c r="R405" s="11" t="s">
        <v>5</v>
      </c>
    </row>
    <row r="406" spans="1:18" x14ac:dyDescent="0.2">
      <c r="A406" s="8">
        <v>2003</v>
      </c>
      <c r="B406" s="8">
        <v>8</v>
      </c>
      <c r="C406" s="8">
        <v>23</v>
      </c>
      <c r="D406" s="8">
        <v>13</v>
      </c>
      <c r="E406" s="8">
        <v>58</v>
      </c>
      <c r="F406" s="7">
        <v>28.6</v>
      </c>
      <c r="G406" s="7">
        <v>0.73</v>
      </c>
      <c r="H406" s="9">
        <v>43.18</v>
      </c>
      <c r="I406" s="9">
        <v>0.14774774774774774</v>
      </c>
      <c r="J406" s="9">
        <v>46.94</v>
      </c>
      <c r="K406" s="9">
        <v>0.14774774774774774</v>
      </c>
      <c r="L406" s="8">
        <v>9</v>
      </c>
      <c r="M406" s="12">
        <v>0.31</v>
      </c>
      <c r="N406" s="7">
        <v>9.5</v>
      </c>
      <c r="O406" s="1">
        <v>4.2</v>
      </c>
      <c r="Q406" s="10" t="s">
        <v>26</v>
      </c>
      <c r="R406" s="11" t="s">
        <v>5</v>
      </c>
    </row>
    <row r="407" spans="1:18" x14ac:dyDescent="0.2">
      <c r="A407" s="8">
        <v>2003</v>
      </c>
      <c r="B407" s="8">
        <v>8</v>
      </c>
      <c r="C407" s="8">
        <v>23</v>
      </c>
      <c r="D407" s="8">
        <v>17</v>
      </c>
      <c r="E407" s="8">
        <v>17</v>
      </c>
      <c r="F407" s="7">
        <v>9</v>
      </c>
      <c r="G407" s="7">
        <v>0.31</v>
      </c>
      <c r="H407" s="9">
        <v>43.72</v>
      </c>
      <c r="I407" s="9"/>
      <c r="J407" s="9">
        <v>39.799999999999997</v>
      </c>
      <c r="K407" s="9"/>
      <c r="L407" s="8">
        <v>25</v>
      </c>
      <c r="M407" s="12"/>
      <c r="N407" s="7">
        <v>7.9</v>
      </c>
      <c r="O407" s="1">
        <v>3.2</v>
      </c>
      <c r="Q407" s="10" t="s">
        <v>26</v>
      </c>
      <c r="R407" s="11" t="s">
        <v>5</v>
      </c>
    </row>
    <row r="408" spans="1:18" x14ac:dyDescent="0.2">
      <c r="A408" s="8">
        <v>2003</v>
      </c>
      <c r="B408" s="8">
        <v>8</v>
      </c>
      <c r="C408" s="8">
        <v>23</v>
      </c>
      <c r="D408" s="8">
        <v>18</v>
      </c>
      <c r="E408" s="8">
        <v>42</v>
      </c>
      <c r="F408" s="7">
        <v>42.8</v>
      </c>
      <c r="G408" s="7">
        <v>0.97</v>
      </c>
      <c r="H408" s="9">
        <v>42.67</v>
      </c>
      <c r="I408" s="9">
        <v>0.21531531531531534</v>
      </c>
      <c r="J408" s="9">
        <v>46.21</v>
      </c>
      <c r="K408" s="9">
        <v>0.21531531531531534</v>
      </c>
      <c r="L408" s="8">
        <v>10</v>
      </c>
      <c r="M408" s="12">
        <v>0.47</v>
      </c>
      <c r="N408" s="7">
        <v>8.3000000000000007</v>
      </c>
      <c r="O408" s="1">
        <v>3.7</v>
      </c>
      <c r="Q408" s="10" t="s">
        <v>26</v>
      </c>
      <c r="R408" s="11" t="s">
        <v>5</v>
      </c>
    </row>
    <row r="409" spans="1:18" x14ac:dyDescent="0.2">
      <c r="A409" s="8">
        <v>2003</v>
      </c>
      <c r="B409" s="8">
        <v>8</v>
      </c>
      <c r="C409" s="8">
        <v>24</v>
      </c>
      <c r="D409" s="8">
        <v>8</v>
      </c>
      <c r="E409" s="8">
        <v>32</v>
      </c>
      <c r="F409" s="7">
        <v>30.1</v>
      </c>
      <c r="G409" s="7">
        <v>0.86</v>
      </c>
      <c r="H409" s="9">
        <v>42.77</v>
      </c>
      <c r="I409" s="9">
        <v>0.34234234234234234</v>
      </c>
      <c r="J409" s="9">
        <v>45.73</v>
      </c>
      <c r="K409" s="9">
        <v>0.34234234234234234</v>
      </c>
      <c r="L409" s="8">
        <v>13</v>
      </c>
      <c r="M409" s="12">
        <v>0.81</v>
      </c>
      <c r="N409" s="7">
        <v>7.9</v>
      </c>
      <c r="O409" s="1">
        <v>3.6</v>
      </c>
      <c r="Q409" s="10" t="s">
        <v>26</v>
      </c>
      <c r="R409" s="11" t="s">
        <v>5</v>
      </c>
    </row>
    <row r="410" spans="1:18" x14ac:dyDescent="0.2">
      <c r="A410" s="8">
        <v>2003</v>
      </c>
      <c r="B410" s="8">
        <v>8</v>
      </c>
      <c r="C410" s="8">
        <v>24</v>
      </c>
      <c r="D410" s="8">
        <v>8</v>
      </c>
      <c r="E410" s="8">
        <v>52</v>
      </c>
      <c r="F410" s="7">
        <v>53.9</v>
      </c>
      <c r="G410" s="7">
        <v>0.31</v>
      </c>
      <c r="H410" s="9">
        <v>42.13</v>
      </c>
      <c r="I410" s="9">
        <v>0.77117117117117107</v>
      </c>
      <c r="J410" s="9">
        <v>40.69</v>
      </c>
      <c r="K410" s="9">
        <v>0.77117117117117107</v>
      </c>
      <c r="L410" s="8">
        <v>9</v>
      </c>
      <c r="M410" s="12">
        <v>12.9</v>
      </c>
      <c r="N410" s="7">
        <v>9.8000000000000007</v>
      </c>
      <c r="O410" s="1">
        <v>4.5</v>
      </c>
      <c r="Q410" s="10" t="s">
        <v>26</v>
      </c>
      <c r="R410" s="11" t="s">
        <v>5</v>
      </c>
    </row>
    <row r="411" spans="1:18" x14ac:dyDescent="0.2">
      <c r="A411" s="8">
        <v>2003</v>
      </c>
      <c r="B411" s="8">
        <v>8</v>
      </c>
      <c r="C411" s="8">
        <v>25</v>
      </c>
      <c r="D411" s="8">
        <v>16</v>
      </c>
      <c r="E411" s="8">
        <v>14</v>
      </c>
      <c r="F411" s="7">
        <v>34.6</v>
      </c>
      <c r="G411" s="7">
        <v>0.54</v>
      </c>
      <c r="H411" s="9">
        <v>42.89</v>
      </c>
      <c r="I411" s="9"/>
      <c r="J411" s="9">
        <v>45.37</v>
      </c>
      <c r="K411" s="9"/>
      <c r="L411" s="8">
        <v>24</v>
      </c>
      <c r="M411" s="12">
        <v>17.95</v>
      </c>
      <c r="N411" s="7">
        <v>7.4</v>
      </c>
      <c r="O411" s="1">
        <v>3.2</v>
      </c>
      <c r="Q411" s="10" t="s">
        <v>26</v>
      </c>
      <c r="R411" s="11" t="s">
        <v>5</v>
      </c>
    </row>
    <row r="412" spans="1:18" x14ac:dyDescent="0.2">
      <c r="A412" s="8">
        <v>2003</v>
      </c>
      <c r="B412" s="8">
        <v>8</v>
      </c>
      <c r="C412" s="8">
        <v>26</v>
      </c>
      <c r="D412" s="8">
        <v>9</v>
      </c>
      <c r="E412" s="8">
        <v>46</v>
      </c>
      <c r="F412" s="7">
        <v>19.3</v>
      </c>
      <c r="G412" s="7">
        <v>0.73</v>
      </c>
      <c r="H412" s="9">
        <v>43.33</v>
      </c>
      <c r="I412" s="9">
        <v>0.11225225225225226</v>
      </c>
      <c r="J412" s="9">
        <v>44.33</v>
      </c>
      <c r="K412" s="9">
        <v>0.11225225225225226</v>
      </c>
      <c r="L412" s="8">
        <v>4</v>
      </c>
      <c r="M412" s="12">
        <v>1.36</v>
      </c>
      <c r="N412" s="7">
        <v>8</v>
      </c>
      <c r="O412" s="1">
        <v>3.5</v>
      </c>
      <c r="Q412" s="10" t="s">
        <v>26</v>
      </c>
      <c r="R412" s="11" t="s">
        <v>5</v>
      </c>
    </row>
    <row r="413" spans="1:18" x14ac:dyDescent="0.2">
      <c r="A413" s="8">
        <v>2003</v>
      </c>
      <c r="B413" s="8">
        <v>8</v>
      </c>
      <c r="C413" s="8">
        <v>26</v>
      </c>
      <c r="D413" s="8">
        <v>15</v>
      </c>
      <c r="E413" s="8">
        <v>3</v>
      </c>
      <c r="F413" s="7">
        <v>59.7</v>
      </c>
      <c r="G413" s="7">
        <v>0.8</v>
      </c>
      <c r="H413" s="9">
        <v>42.77</v>
      </c>
      <c r="I413" s="9">
        <v>0.40990990990990989</v>
      </c>
      <c r="J413" s="9">
        <v>44.24</v>
      </c>
      <c r="K413" s="9">
        <v>0.40990990990990989</v>
      </c>
      <c r="L413" s="8">
        <v>8</v>
      </c>
      <c r="M413" s="12">
        <v>1.27</v>
      </c>
      <c r="N413" s="7">
        <v>7.7</v>
      </c>
      <c r="O413" s="1">
        <v>2.6</v>
      </c>
      <c r="Q413" s="10" t="s">
        <v>26</v>
      </c>
      <c r="R413" s="11" t="s">
        <v>5</v>
      </c>
    </row>
    <row r="414" spans="1:18" x14ac:dyDescent="0.2">
      <c r="A414" s="8">
        <v>2003</v>
      </c>
      <c r="B414" s="8">
        <v>8</v>
      </c>
      <c r="C414" s="8">
        <v>26</v>
      </c>
      <c r="D414" s="8">
        <v>19</v>
      </c>
      <c r="E414" s="8">
        <v>5</v>
      </c>
      <c r="F414" s="7">
        <v>29.2</v>
      </c>
      <c r="G414" s="7">
        <v>0.04</v>
      </c>
      <c r="H414" s="9">
        <v>44.05</v>
      </c>
      <c r="I414" s="9">
        <v>0.36936936936936937</v>
      </c>
      <c r="J414" s="9">
        <v>42.88</v>
      </c>
      <c r="K414" s="9">
        <v>0.36936936936936937</v>
      </c>
      <c r="L414" s="8">
        <v>5</v>
      </c>
      <c r="M414" s="12">
        <v>13</v>
      </c>
      <c r="N414" s="7">
        <v>2.2000000000000002</v>
      </c>
      <c r="O414" s="1">
        <v>1.5</v>
      </c>
      <c r="Q414" s="10" t="s">
        <v>26</v>
      </c>
      <c r="R414" s="11" t="s">
        <v>5</v>
      </c>
    </row>
    <row r="415" spans="1:18" x14ac:dyDescent="0.2">
      <c r="A415" s="8">
        <v>2003</v>
      </c>
      <c r="B415" s="8">
        <v>8</v>
      </c>
      <c r="C415" s="8">
        <v>26</v>
      </c>
      <c r="D415" s="8">
        <v>19</v>
      </c>
      <c r="E415" s="8">
        <v>14</v>
      </c>
      <c r="F415" s="7">
        <v>19.7</v>
      </c>
      <c r="G415" s="7">
        <v>0.92</v>
      </c>
      <c r="H415" s="9">
        <v>42.6</v>
      </c>
      <c r="I415" s="9">
        <v>0.15450450450450448</v>
      </c>
      <c r="J415" s="9">
        <v>44.64</v>
      </c>
      <c r="K415" s="9">
        <v>0.15450450450450448</v>
      </c>
      <c r="L415" s="8">
        <v>9</v>
      </c>
      <c r="M415" s="12">
        <v>1.03</v>
      </c>
      <c r="N415" s="7">
        <v>8.6</v>
      </c>
      <c r="O415" s="1">
        <v>3.1</v>
      </c>
      <c r="Q415" s="10" t="s">
        <v>26</v>
      </c>
      <c r="R415" s="11" t="s">
        <v>5</v>
      </c>
    </row>
    <row r="416" spans="1:18" x14ac:dyDescent="0.2">
      <c r="A416" s="8">
        <v>2003</v>
      </c>
      <c r="B416" s="8">
        <v>8</v>
      </c>
      <c r="C416" s="8">
        <v>26</v>
      </c>
      <c r="D416" s="8">
        <v>19</v>
      </c>
      <c r="E416" s="8">
        <v>48</v>
      </c>
      <c r="F416" s="7">
        <v>12.5</v>
      </c>
      <c r="G416" s="7">
        <v>0.13</v>
      </c>
      <c r="H416" s="9">
        <v>43.9</v>
      </c>
      <c r="I416" s="9">
        <v>0.26126126126126126</v>
      </c>
      <c r="J416" s="9">
        <v>41.26</v>
      </c>
      <c r="K416" s="9">
        <v>0.26126126126126126</v>
      </c>
      <c r="L416" s="8">
        <v>15</v>
      </c>
      <c r="M416" s="12">
        <v>176.6</v>
      </c>
      <c r="N416" s="7">
        <v>4.7</v>
      </c>
      <c r="O416" s="1">
        <v>2.5</v>
      </c>
      <c r="Q416" s="10" t="s">
        <v>26</v>
      </c>
      <c r="R416" s="11" t="s">
        <v>5</v>
      </c>
    </row>
    <row r="417" spans="1:19" x14ac:dyDescent="0.2">
      <c r="A417" s="8">
        <v>2003</v>
      </c>
      <c r="B417" s="8">
        <v>8</v>
      </c>
      <c r="C417" s="8">
        <v>28</v>
      </c>
      <c r="D417" s="8">
        <v>19</v>
      </c>
      <c r="E417" s="8">
        <v>31</v>
      </c>
      <c r="F417" s="7">
        <v>43.1</v>
      </c>
      <c r="G417" s="7">
        <v>0.19</v>
      </c>
      <c r="H417" s="9">
        <v>42.72</v>
      </c>
      <c r="I417" s="9">
        <v>0.3783783783783784</v>
      </c>
      <c r="J417" s="9">
        <v>41.74</v>
      </c>
      <c r="K417" s="9">
        <v>0.3783783783783784</v>
      </c>
      <c r="L417" s="8">
        <v>11</v>
      </c>
      <c r="M417" s="12">
        <v>0.2</v>
      </c>
      <c r="N417" s="7">
        <v>6.6</v>
      </c>
      <c r="O417" s="1">
        <v>3.1</v>
      </c>
      <c r="Q417" s="10" t="s">
        <v>26</v>
      </c>
      <c r="R417" s="11" t="s">
        <v>5</v>
      </c>
    </row>
    <row r="418" spans="1:19" x14ac:dyDescent="0.2">
      <c r="A418" s="8">
        <v>2003</v>
      </c>
      <c r="B418" s="8">
        <v>8</v>
      </c>
      <c r="C418" s="8">
        <v>31</v>
      </c>
      <c r="D418" s="8">
        <v>21</v>
      </c>
      <c r="E418" s="8">
        <v>45</v>
      </c>
      <c r="F418" s="7">
        <v>26.9</v>
      </c>
      <c r="G418" s="7">
        <v>0.96</v>
      </c>
      <c r="H418" s="9">
        <v>42.11</v>
      </c>
      <c r="I418" s="9">
        <v>0.24774774774774774</v>
      </c>
      <c r="J418" s="9">
        <v>46.17</v>
      </c>
      <c r="K418" s="9">
        <v>0.24774774774774774</v>
      </c>
      <c r="L418" s="8">
        <v>9</v>
      </c>
      <c r="M418" s="12">
        <v>0.54</v>
      </c>
      <c r="N418" s="7">
        <v>8.6999999999999993</v>
      </c>
      <c r="O418" s="1">
        <v>4</v>
      </c>
      <c r="Q418" s="10" t="s">
        <v>26</v>
      </c>
      <c r="R418" s="11" t="s">
        <v>5</v>
      </c>
    </row>
    <row r="419" spans="1:19" x14ac:dyDescent="0.2">
      <c r="A419" s="8">
        <v>2003</v>
      </c>
      <c r="B419" s="8">
        <v>9</v>
      </c>
      <c r="C419" s="8">
        <v>1</v>
      </c>
      <c r="D419" s="8">
        <v>7</v>
      </c>
      <c r="E419" s="8">
        <v>46</v>
      </c>
      <c r="F419" s="7">
        <v>36.200000000000003</v>
      </c>
      <c r="G419" s="7">
        <v>0.67</v>
      </c>
      <c r="H419" s="9">
        <v>42.4</v>
      </c>
      <c r="I419" s="9">
        <v>0.38918918918918921</v>
      </c>
      <c r="J419" s="9">
        <v>43.69</v>
      </c>
      <c r="K419" s="9">
        <v>0.38918918918918921</v>
      </c>
      <c r="L419" s="8">
        <v>8</v>
      </c>
      <c r="M419" s="12">
        <v>0.71</v>
      </c>
      <c r="N419" s="7">
        <v>8.1</v>
      </c>
      <c r="O419" s="1">
        <v>3.6</v>
      </c>
      <c r="Q419" s="10" t="s">
        <v>26</v>
      </c>
      <c r="R419" s="11" t="s">
        <v>5</v>
      </c>
    </row>
    <row r="420" spans="1:19" x14ac:dyDescent="0.2">
      <c r="A420" s="8">
        <v>2003</v>
      </c>
      <c r="B420" s="8">
        <v>9</v>
      </c>
      <c r="C420" s="8">
        <v>2</v>
      </c>
      <c r="D420" s="8">
        <v>10</v>
      </c>
      <c r="E420" s="8">
        <v>21</v>
      </c>
      <c r="F420" s="7">
        <v>20.8</v>
      </c>
      <c r="G420" s="7">
        <v>0.19</v>
      </c>
      <c r="H420" s="9">
        <v>43.72</v>
      </c>
      <c r="I420" s="9">
        <v>0.33333333333333337</v>
      </c>
      <c r="J420" s="9">
        <v>43.93</v>
      </c>
      <c r="K420" s="9">
        <v>0.33333333333333337</v>
      </c>
      <c r="L420" s="8">
        <v>16</v>
      </c>
      <c r="M420" s="12">
        <v>0.3</v>
      </c>
      <c r="N420" s="7">
        <v>6</v>
      </c>
      <c r="O420" s="1">
        <v>2.7</v>
      </c>
      <c r="Q420" s="10" t="s">
        <v>26</v>
      </c>
      <c r="R420" s="11" t="s">
        <v>5</v>
      </c>
    </row>
    <row r="421" spans="1:19" x14ac:dyDescent="0.2">
      <c r="A421" s="8">
        <v>2003</v>
      </c>
      <c r="B421" s="8">
        <v>9</v>
      </c>
      <c r="C421" s="8">
        <v>2</v>
      </c>
      <c r="D421" s="8">
        <v>11</v>
      </c>
      <c r="E421" s="8">
        <v>20</v>
      </c>
      <c r="F421" s="7">
        <v>51.7</v>
      </c>
      <c r="G421" s="7">
        <v>0.79</v>
      </c>
      <c r="H421" s="9">
        <v>42.08</v>
      </c>
      <c r="I421" s="9">
        <v>0.82432432432432434</v>
      </c>
      <c r="J421" s="9">
        <v>46.02</v>
      </c>
      <c r="K421" s="9">
        <v>0.82432432432432434</v>
      </c>
      <c r="L421" s="8">
        <v>29</v>
      </c>
      <c r="M421" s="12">
        <v>1.33</v>
      </c>
      <c r="N421" s="7">
        <v>8.3000000000000007</v>
      </c>
      <c r="O421" s="1">
        <v>3.9</v>
      </c>
      <c r="Q421" s="10" t="s">
        <v>26</v>
      </c>
      <c r="R421" s="11" t="s">
        <v>5</v>
      </c>
    </row>
    <row r="422" spans="1:19" x14ac:dyDescent="0.2">
      <c r="A422" s="8">
        <v>2003</v>
      </c>
      <c r="B422" s="8">
        <v>9</v>
      </c>
      <c r="C422" s="8">
        <v>3</v>
      </c>
      <c r="D422" s="8">
        <v>2</v>
      </c>
      <c r="E422" s="8">
        <v>36</v>
      </c>
      <c r="F422" s="7">
        <v>21.3</v>
      </c>
      <c r="G422" s="7">
        <v>0.15</v>
      </c>
      <c r="H422" s="9">
        <v>43.81</v>
      </c>
      <c r="I422" s="9">
        <v>7.2072072072072071E-2</v>
      </c>
      <c r="J422" s="9">
        <v>43.03</v>
      </c>
      <c r="K422" s="9">
        <v>7.2072072072072071E-2</v>
      </c>
      <c r="L422" s="8">
        <v>5</v>
      </c>
      <c r="M422" s="12">
        <v>5.7</v>
      </c>
      <c r="N422" s="7">
        <v>4.5</v>
      </c>
      <c r="O422" s="1">
        <v>2</v>
      </c>
      <c r="Q422" s="10" t="s">
        <v>26</v>
      </c>
      <c r="R422" s="11" t="s">
        <v>5</v>
      </c>
    </row>
    <row r="423" spans="1:19" x14ac:dyDescent="0.2">
      <c r="A423" s="8">
        <v>2003</v>
      </c>
      <c r="B423" s="8">
        <v>9</v>
      </c>
      <c r="C423" s="8">
        <v>3</v>
      </c>
      <c r="D423" s="8">
        <v>21</v>
      </c>
      <c r="E423" s="8">
        <v>46</v>
      </c>
      <c r="F423" s="7">
        <v>19.2</v>
      </c>
      <c r="G423" s="7">
        <v>0.56999999999999995</v>
      </c>
      <c r="H423" s="9">
        <v>42.84</v>
      </c>
      <c r="I423" s="9">
        <v>0.20360360360360358</v>
      </c>
      <c r="J423" s="9">
        <v>44.33</v>
      </c>
      <c r="K423" s="9">
        <v>0.20360360360360358</v>
      </c>
      <c r="L423" s="8">
        <v>14</v>
      </c>
      <c r="M423" s="12">
        <v>0.34</v>
      </c>
      <c r="N423" s="7">
        <v>8.8000000000000007</v>
      </c>
      <c r="O423" s="1">
        <v>3.8</v>
      </c>
      <c r="Q423" s="10" t="s">
        <v>26</v>
      </c>
      <c r="R423" s="11" t="s">
        <v>5</v>
      </c>
    </row>
    <row r="424" spans="1:19" x14ac:dyDescent="0.2">
      <c r="A424" s="8">
        <v>2003</v>
      </c>
      <c r="B424" s="8">
        <v>9</v>
      </c>
      <c r="C424" s="8">
        <v>4</v>
      </c>
      <c r="D424" s="8">
        <v>0</v>
      </c>
      <c r="E424" s="8">
        <v>44</v>
      </c>
      <c r="F424" s="7">
        <v>42.8</v>
      </c>
      <c r="G424" s="7">
        <v>0.69</v>
      </c>
      <c r="H424" s="9">
        <v>42.22</v>
      </c>
      <c r="I424" s="9">
        <v>0.22792792792792793</v>
      </c>
      <c r="J424" s="9">
        <v>46.64</v>
      </c>
      <c r="K424" s="9">
        <v>0.22792792792792793</v>
      </c>
      <c r="L424" s="8">
        <v>39</v>
      </c>
      <c r="M424" s="12">
        <v>0.56999999999999995</v>
      </c>
      <c r="N424" s="7">
        <v>8.5</v>
      </c>
      <c r="O424" s="1">
        <v>3.8</v>
      </c>
      <c r="Q424" s="10" t="s">
        <v>26</v>
      </c>
      <c r="R424" s="11" t="s">
        <v>5</v>
      </c>
    </row>
    <row r="425" spans="1:19" x14ac:dyDescent="0.2">
      <c r="A425" s="8">
        <v>2003</v>
      </c>
      <c r="B425" s="8">
        <v>9</v>
      </c>
      <c r="C425" s="8">
        <v>4</v>
      </c>
      <c r="D425" s="8">
        <v>18</v>
      </c>
      <c r="E425" s="8">
        <v>10</v>
      </c>
      <c r="F425" s="7">
        <v>37.5</v>
      </c>
      <c r="G425" s="7">
        <v>0.83</v>
      </c>
      <c r="H425" s="9">
        <v>42.65</v>
      </c>
      <c r="I425" s="9">
        <v>0.70450450450450453</v>
      </c>
      <c r="J425" s="9">
        <v>41.24</v>
      </c>
      <c r="K425" s="9">
        <v>0.70450450450450453</v>
      </c>
      <c r="L425" s="8">
        <v>23</v>
      </c>
      <c r="M425" s="12">
        <v>1.1299999999999999</v>
      </c>
      <c r="N425" s="7">
        <v>7.7</v>
      </c>
      <c r="O425" s="1">
        <v>3.1</v>
      </c>
      <c r="Q425" s="10" t="s">
        <v>26</v>
      </c>
      <c r="R425" s="11" t="s">
        <v>5</v>
      </c>
    </row>
    <row r="426" spans="1:19" x14ac:dyDescent="0.2">
      <c r="A426" s="8">
        <v>2003</v>
      </c>
      <c r="B426" s="8">
        <v>9</v>
      </c>
      <c r="C426" s="8">
        <v>4</v>
      </c>
      <c r="D426" s="8">
        <v>22</v>
      </c>
      <c r="E426" s="8">
        <v>42</v>
      </c>
      <c r="F426" s="7">
        <v>20.7</v>
      </c>
      <c r="G426" s="7">
        <v>0.15</v>
      </c>
      <c r="H426" s="9">
        <v>44.17</v>
      </c>
      <c r="I426" s="9">
        <v>0.12612612612612611</v>
      </c>
      <c r="J426" s="9">
        <v>42.65</v>
      </c>
      <c r="K426" s="9">
        <v>0.12612612612612611</v>
      </c>
      <c r="L426" s="8">
        <v>5</v>
      </c>
      <c r="M426" s="12">
        <v>6.3</v>
      </c>
      <c r="N426" s="7">
        <v>4.5</v>
      </c>
      <c r="O426" s="1">
        <v>1.8</v>
      </c>
      <c r="Q426" s="10" t="s">
        <v>26</v>
      </c>
      <c r="R426" s="11" t="s">
        <v>5</v>
      </c>
    </row>
    <row r="427" spans="1:19" x14ac:dyDescent="0.2">
      <c r="A427" s="8">
        <v>2003</v>
      </c>
      <c r="B427" s="8">
        <v>9</v>
      </c>
      <c r="C427" s="8">
        <v>4</v>
      </c>
      <c r="D427" s="8">
        <v>22</v>
      </c>
      <c r="E427" s="8">
        <v>44</v>
      </c>
      <c r="F427" s="7">
        <v>51.4</v>
      </c>
      <c r="G427" s="7">
        <v>0.32</v>
      </c>
      <c r="H427" s="9">
        <v>43.23</v>
      </c>
      <c r="I427" s="9">
        <v>0.28828828828828829</v>
      </c>
      <c r="J427" s="9">
        <v>43.74</v>
      </c>
      <c r="K427" s="9">
        <v>0.28828828828828829</v>
      </c>
      <c r="L427" s="8">
        <v>13</v>
      </c>
      <c r="M427" s="12">
        <v>0.4</v>
      </c>
      <c r="N427" s="7">
        <v>7.7</v>
      </c>
      <c r="O427" s="1">
        <v>3.4</v>
      </c>
      <c r="Q427" s="10" t="s">
        <v>26</v>
      </c>
      <c r="R427" s="11" t="s">
        <v>5</v>
      </c>
    </row>
    <row r="428" spans="1:19" x14ac:dyDescent="0.2">
      <c r="A428" s="8">
        <v>2003</v>
      </c>
      <c r="B428" s="8">
        <v>9</v>
      </c>
      <c r="C428" s="8">
        <v>5</v>
      </c>
      <c r="D428" s="8">
        <v>12</v>
      </c>
      <c r="E428" s="8">
        <v>37</v>
      </c>
      <c r="F428" s="7">
        <v>20.9</v>
      </c>
      <c r="G428" s="7">
        <v>0.05</v>
      </c>
      <c r="H428" s="9">
        <v>44.45</v>
      </c>
      <c r="I428" s="9">
        <v>8.1081081081081086E-2</v>
      </c>
      <c r="J428" s="9">
        <v>42.22</v>
      </c>
      <c r="K428" s="9">
        <v>8.1081081081081086E-2</v>
      </c>
      <c r="L428" s="8">
        <v>18</v>
      </c>
      <c r="M428" s="12">
        <v>3.7</v>
      </c>
      <c r="N428" s="7">
        <v>6.7</v>
      </c>
      <c r="O428" s="1">
        <v>2.7</v>
      </c>
      <c r="Q428" s="10" t="s">
        <v>26</v>
      </c>
      <c r="R428" s="11" t="s">
        <v>5</v>
      </c>
    </row>
    <row r="429" spans="1:19" x14ac:dyDescent="0.2">
      <c r="A429" s="8">
        <v>2003</v>
      </c>
      <c r="B429" s="8">
        <v>9</v>
      </c>
      <c r="C429" s="8">
        <v>6</v>
      </c>
      <c r="D429" s="8">
        <v>12</v>
      </c>
      <c r="E429" s="8">
        <v>6</v>
      </c>
      <c r="F429" s="7">
        <v>35</v>
      </c>
      <c r="G429" s="7">
        <v>0.65</v>
      </c>
      <c r="H429" s="9">
        <v>43.77</v>
      </c>
      <c r="I429" s="9">
        <v>0.27657657657657658</v>
      </c>
      <c r="J429" s="9">
        <v>44.3</v>
      </c>
      <c r="K429" s="9">
        <v>0.27657657657657658</v>
      </c>
      <c r="L429" s="8">
        <v>4</v>
      </c>
      <c r="M429" s="12">
        <v>0.34</v>
      </c>
      <c r="N429" s="7">
        <v>8.6999999999999993</v>
      </c>
      <c r="O429" s="1">
        <v>3.4</v>
      </c>
      <c r="Q429" s="10" t="s">
        <v>26</v>
      </c>
      <c r="R429" s="11" t="s">
        <v>5</v>
      </c>
    </row>
    <row r="430" spans="1:19" x14ac:dyDescent="0.2">
      <c r="A430" s="8">
        <v>2003</v>
      </c>
      <c r="B430" s="8">
        <v>9</v>
      </c>
      <c r="C430" s="8">
        <v>6</v>
      </c>
      <c r="D430" s="8">
        <v>17</v>
      </c>
      <c r="E430" s="8">
        <v>5</v>
      </c>
      <c r="F430" s="7">
        <v>22.5</v>
      </c>
      <c r="G430" s="7">
        <v>0.7</v>
      </c>
      <c r="H430" s="9">
        <v>42.89</v>
      </c>
      <c r="I430" s="9">
        <v>0.19639639639639642</v>
      </c>
      <c r="J430" s="9">
        <v>46.7</v>
      </c>
      <c r="K430" s="9">
        <v>0.19639639639639642</v>
      </c>
      <c r="L430" s="8">
        <v>7</v>
      </c>
      <c r="M430" s="12">
        <v>0.4</v>
      </c>
      <c r="N430" s="7">
        <v>10.3</v>
      </c>
      <c r="O430" s="1">
        <v>4.5999999999999996</v>
      </c>
      <c r="Q430" s="10" t="s">
        <v>26</v>
      </c>
      <c r="R430" s="11" t="s">
        <v>5</v>
      </c>
      <c r="S430" s="2" t="s">
        <v>28</v>
      </c>
    </row>
    <row r="431" spans="1:19" x14ac:dyDescent="0.2">
      <c r="A431" s="8">
        <v>2003</v>
      </c>
      <c r="B431" s="8">
        <v>9</v>
      </c>
      <c r="C431" s="8">
        <v>7</v>
      </c>
      <c r="D431" s="8">
        <v>11</v>
      </c>
      <c r="E431" s="8">
        <v>50</v>
      </c>
      <c r="F431" s="7">
        <v>29.8</v>
      </c>
      <c r="G431" s="7">
        <v>0.64</v>
      </c>
      <c r="H431" s="9">
        <v>43.35</v>
      </c>
      <c r="I431" s="9">
        <v>0.16126126126126128</v>
      </c>
      <c r="J431" s="9">
        <v>45.13</v>
      </c>
      <c r="K431" s="9">
        <v>0.16126126126126128</v>
      </c>
      <c r="L431" s="8">
        <v>13</v>
      </c>
      <c r="M431" s="12">
        <v>0.28000000000000003</v>
      </c>
      <c r="N431" s="7">
        <v>9.6</v>
      </c>
      <c r="O431" s="1">
        <v>4.3</v>
      </c>
      <c r="Q431" s="10" t="s">
        <v>26</v>
      </c>
      <c r="R431" s="11" t="s">
        <v>5</v>
      </c>
    </row>
    <row r="432" spans="1:19" x14ac:dyDescent="0.2">
      <c r="A432" s="8">
        <v>2003</v>
      </c>
      <c r="B432" s="8">
        <v>9</v>
      </c>
      <c r="C432" s="8">
        <v>8</v>
      </c>
      <c r="D432" s="8">
        <v>17</v>
      </c>
      <c r="E432" s="8">
        <v>33</v>
      </c>
      <c r="F432" s="7">
        <v>32.799999999999997</v>
      </c>
      <c r="G432" s="7">
        <v>0.62</v>
      </c>
      <c r="H432" s="9">
        <v>42.5</v>
      </c>
      <c r="I432" s="9">
        <v>0.18828828828828828</v>
      </c>
      <c r="J432" s="9">
        <v>46.84</v>
      </c>
      <c r="K432" s="9">
        <v>0.18828828828828828</v>
      </c>
      <c r="L432" s="8">
        <v>7</v>
      </c>
      <c r="M432" s="12">
        <v>0.38</v>
      </c>
      <c r="N432" s="7">
        <v>7.9</v>
      </c>
      <c r="O432" s="1">
        <v>3.3</v>
      </c>
      <c r="Q432" s="10" t="s">
        <v>26</v>
      </c>
      <c r="R432" s="11" t="s">
        <v>5</v>
      </c>
    </row>
    <row r="433" spans="1:18" x14ac:dyDescent="0.2">
      <c r="A433" s="8">
        <v>2003</v>
      </c>
      <c r="B433" s="8">
        <v>9</v>
      </c>
      <c r="C433" s="8">
        <v>9</v>
      </c>
      <c r="D433" s="8">
        <v>10</v>
      </c>
      <c r="E433" s="8">
        <v>39</v>
      </c>
      <c r="F433" s="7">
        <v>56.7</v>
      </c>
      <c r="G433" s="7">
        <v>0.26</v>
      </c>
      <c r="H433" s="9">
        <v>44.2</v>
      </c>
      <c r="I433" s="9">
        <v>0.10720720720720721</v>
      </c>
      <c r="J433" s="9">
        <v>40.409999999999997</v>
      </c>
      <c r="K433" s="9">
        <v>0.10720720720720721</v>
      </c>
      <c r="L433" s="8">
        <v>8</v>
      </c>
      <c r="M433" s="12">
        <v>0.5</v>
      </c>
      <c r="N433" s="7">
        <v>7.8</v>
      </c>
      <c r="O433" s="1">
        <v>3.1</v>
      </c>
      <c r="Q433" s="10" t="s">
        <v>26</v>
      </c>
      <c r="R433" s="11" t="s">
        <v>5</v>
      </c>
    </row>
    <row r="434" spans="1:18" x14ac:dyDescent="0.2">
      <c r="A434" s="8">
        <v>2003</v>
      </c>
      <c r="B434" s="8">
        <v>9</v>
      </c>
      <c r="C434" s="8">
        <v>11</v>
      </c>
      <c r="D434" s="8">
        <v>11</v>
      </c>
      <c r="E434" s="8">
        <v>9</v>
      </c>
      <c r="F434" s="7">
        <v>30.1</v>
      </c>
      <c r="G434" s="7">
        <v>0.17</v>
      </c>
      <c r="H434" s="9">
        <v>42.92</v>
      </c>
      <c r="I434" s="9">
        <v>0.1891891891891892</v>
      </c>
      <c r="J434" s="9">
        <v>42.12</v>
      </c>
      <c r="K434" s="9">
        <v>0.1891891891891892</v>
      </c>
      <c r="L434" s="8">
        <v>13</v>
      </c>
      <c r="M434" s="12">
        <v>0.9</v>
      </c>
      <c r="N434" s="7">
        <v>7.1</v>
      </c>
      <c r="O434" s="1">
        <v>3.4</v>
      </c>
      <c r="Q434" s="10" t="s">
        <v>26</v>
      </c>
      <c r="R434" s="11" t="s">
        <v>5</v>
      </c>
    </row>
    <row r="435" spans="1:18" x14ac:dyDescent="0.2">
      <c r="A435" s="8">
        <v>2003</v>
      </c>
      <c r="B435" s="8">
        <v>9</v>
      </c>
      <c r="C435" s="8">
        <v>12</v>
      </c>
      <c r="D435" s="8">
        <v>4</v>
      </c>
      <c r="E435" s="8">
        <v>22</v>
      </c>
      <c r="F435" s="7">
        <v>22.4</v>
      </c>
      <c r="G435" s="7">
        <v>0.77</v>
      </c>
      <c r="H435" s="9">
        <v>43.53</v>
      </c>
      <c r="I435" s="9"/>
      <c r="J435" s="9">
        <v>39.270000000000003</v>
      </c>
      <c r="K435" s="9"/>
      <c r="L435" s="8">
        <v>3</v>
      </c>
      <c r="M435" s="12">
        <v>0.85</v>
      </c>
      <c r="N435" s="7">
        <v>7.3</v>
      </c>
      <c r="O435" s="1">
        <v>3.2</v>
      </c>
      <c r="Q435" s="10" t="s">
        <v>26</v>
      </c>
      <c r="R435" s="11" t="s">
        <v>5</v>
      </c>
    </row>
    <row r="436" spans="1:18" x14ac:dyDescent="0.2">
      <c r="A436" s="8">
        <v>2003</v>
      </c>
      <c r="B436" s="8">
        <v>9</v>
      </c>
      <c r="C436" s="8">
        <v>12</v>
      </c>
      <c r="D436" s="8">
        <v>7</v>
      </c>
      <c r="E436" s="8">
        <v>19</v>
      </c>
      <c r="F436" s="7">
        <v>41.4</v>
      </c>
      <c r="G436" s="7">
        <v>0.86</v>
      </c>
      <c r="H436" s="9">
        <v>43.64</v>
      </c>
      <c r="I436" s="9">
        <v>0.62162162162162171</v>
      </c>
      <c r="J436" s="9">
        <v>39.24</v>
      </c>
      <c r="K436" s="9">
        <v>0.62162162162162171</v>
      </c>
      <c r="L436" s="8">
        <v>2</v>
      </c>
      <c r="M436" s="12">
        <v>0.5</v>
      </c>
      <c r="N436" s="7">
        <v>9.4</v>
      </c>
      <c r="O436" s="1">
        <v>3.9</v>
      </c>
      <c r="Q436" s="10" t="s">
        <v>26</v>
      </c>
      <c r="R436" s="11" t="s">
        <v>5</v>
      </c>
    </row>
    <row r="437" spans="1:18" x14ac:dyDescent="0.2">
      <c r="A437" s="8">
        <v>2003</v>
      </c>
      <c r="B437" s="8">
        <v>9</v>
      </c>
      <c r="C437" s="8">
        <v>12</v>
      </c>
      <c r="D437" s="8">
        <v>9</v>
      </c>
      <c r="E437" s="8">
        <v>44</v>
      </c>
      <c r="F437" s="7">
        <v>6.8</v>
      </c>
      <c r="G437" s="7"/>
      <c r="H437" s="9">
        <v>43.91</v>
      </c>
      <c r="I437" s="9"/>
      <c r="J437" s="9">
        <v>39.909999999999997</v>
      </c>
      <c r="K437" s="9"/>
      <c r="L437" s="8">
        <v>5</v>
      </c>
      <c r="M437" s="12"/>
      <c r="N437" s="7">
        <v>7.3</v>
      </c>
      <c r="O437" s="1">
        <v>2.9</v>
      </c>
      <c r="Q437" s="10" t="s">
        <v>26</v>
      </c>
      <c r="R437" s="11" t="s">
        <v>5</v>
      </c>
    </row>
    <row r="438" spans="1:18" x14ac:dyDescent="0.2">
      <c r="A438" s="8">
        <v>2003</v>
      </c>
      <c r="B438" s="8">
        <v>9</v>
      </c>
      <c r="C438" s="8">
        <v>12</v>
      </c>
      <c r="D438" s="8">
        <v>12</v>
      </c>
      <c r="E438" s="8">
        <v>17</v>
      </c>
      <c r="F438" s="7">
        <v>47.1</v>
      </c>
      <c r="G438" s="7">
        <v>0.72</v>
      </c>
      <c r="H438" s="9">
        <v>43.55</v>
      </c>
      <c r="I438" s="9">
        <v>0.64324324324324322</v>
      </c>
      <c r="J438" s="9">
        <v>39.17</v>
      </c>
      <c r="K438" s="9">
        <v>0.64324324324324322</v>
      </c>
      <c r="L438" s="8">
        <v>3</v>
      </c>
      <c r="M438" s="12">
        <v>0.31</v>
      </c>
      <c r="N438" s="7">
        <v>8.3000000000000007</v>
      </c>
      <c r="O438" s="1">
        <v>3.5</v>
      </c>
      <c r="Q438" s="10" t="s">
        <v>26</v>
      </c>
      <c r="R438" s="11" t="s">
        <v>5</v>
      </c>
    </row>
    <row r="439" spans="1:18" x14ac:dyDescent="0.2">
      <c r="A439" s="8">
        <v>2003</v>
      </c>
      <c r="B439" s="8">
        <v>9</v>
      </c>
      <c r="C439" s="8">
        <v>12</v>
      </c>
      <c r="D439" s="8">
        <v>14</v>
      </c>
      <c r="E439" s="8">
        <v>0</v>
      </c>
      <c r="F439" s="7">
        <v>57.8</v>
      </c>
      <c r="G439" s="7">
        <v>0.93</v>
      </c>
      <c r="H439" s="9">
        <v>41.91</v>
      </c>
      <c r="I439" s="9">
        <v>0.53423423423423422</v>
      </c>
      <c r="J439" s="9">
        <v>46.31</v>
      </c>
      <c r="K439" s="9">
        <v>0.53423423423423422</v>
      </c>
      <c r="L439" s="8">
        <v>50</v>
      </c>
      <c r="M439" s="12">
        <v>1.1100000000000001</v>
      </c>
      <c r="N439" s="7">
        <v>8.5</v>
      </c>
      <c r="O439" s="1">
        <v>3.9</v>
      </c>
      <c r="Q439" s="10" t="s">
        <v>26</v>
      </c>
      <c r="R439" s="11" t="s">
        <v>5</v>
      </c>
    </row>
    <row r="440" spans="1:18" x14ac:dyDescent="0.2">
      <c r="A440" s="8">
        <v>2003</v>
      </c>
      <c r="B440" s="8">
        <v>9</v>
      </c>
      <c r="C440" s="8">
        <v>12</v>
      </c>
      <c r="D440" s="8">
        <v>14</v>
      </c>
      <c r="E440" s="8">
        <v>10</v>
      </c>
      <c r="F440" s="7">
        <v>7.1</v>
      </c>
      <c r="G440" s="7">
        <v>0.73</v>
      </c>
      <c r="H440" s="9">
        <v>41.99</v>
      </c>
      <c r="I440" s="9">
        <v>0.33603603603603605</v>
      </c>
      <c r="J440" s="9">
        <v>46.34</v>
      </c>
      <c r="K440" s="9">
        <v>0.33603603603603605</v>
      </c>
      <c r="L440" s="8">
        <v>45</v>
      </c>
      <c r="M440" s="12">
        <v>0.7</v>
      </c>
      <c r="N440" s="7">
        <v>8.6999999999999993</v>
      </c>
      <c r="O440" s="1">
        <v>4</v>
      </c>
      <c r="Q440" s="10" t="s">
        <v>26</v>
      </c>
      <c r="R440" s="11" t="s">
        <v>5</v>
      </c>
    </row>
    <row r="441" spans="1:18" x14ac:dyDescent="0.2">
      <c r="A441" s="8">
        <v>2003</v>
      </c>
      <c r="B441" s="8">
        <v>9</v>
      </c>
      <c r="C441" s="8">
        <v>12</v>
      </c>
      <c r="D441" s="8">
        <v>17</v>
      </c>
      <c r="E441" s="8">
        <v>56</v>
      </c>
      <c r="F441" s="7">
        <v>14.8</v>
      </c>
      <c r="G441" s="7">
        <v>0.77</v>
      </c>
      <c r="H441" s="9">
        <v>43.66</v>
      </c>
      <c r="I441" s="9">
        <v>0.57657657657657657</v>
      </c>
      <c r="J441" s="9">
        <v>39.22</v>
      </c>
      <c r="K441" s="9">
        <v>0.57657657657657657</v>
      </c>
      <c r="L441" s="8">
        <v>1</v>
      </c>
      <c r="M441" s="12">
        <v>0.5</v>
      </c>
      <c r="N441" s="7">
        <v>9.1</v>
      </c>
      <c r="O441" s="1">
        <v>3.5</v>
      </c>
      <c r="Q441" s="10" t="s">
        <v>26</v>
      </c>
      <c r="R441" s="11" t="s">
        <v>5</v>
      </c>
    </row>
    <row r="442" spans="1:18" x14ac:dyDescent="0.2">
      <c r="A442" s="8">
        <v>2003</v>
      </c>
      <c r="B442" s="8">
        <v>9</v>
      </c>
      <c r="C442" s="8">
        <v>15</v>
      </c>
      <c r="D442" s="8">
        <v>17</v>
      </c>
      <c r="E442" s="8">
        <v>54</v>
      </c>
      <c r="F442" s="7">
        <v>4</v>
      </c>
      <c r="G442" s="7">
        <v>0.72</v>
      </c>
      <c r="H442" s="9">
        <v>42.61</v>
      </c>
      <c r="I442" s="9">
        <v>0.83243243243243248</v>
      </c>
      <c r="J442" s="9">
        <v>46.69</v>
      </c>
      <c r="K442" s="9">
        <v>0.83243243243243248</v>
      </c>
      <c r="L442" s="8">
        <v>65</v>
      </c>
      <c r="M442" s="12">
        <v>8.0399999999999991</v>
      </c>
      <c r="N442" s="7">
        <v>7.5</v>
      </c>
      <c r="O442" s="1">
        <v>2.8</v>
      </c>
      <c r="Q442" s="10" t="s">
        <v>26</v>
      </c>
      <c r="R442" s="11" t="s">
        <v>5</v>
      </c>
    </row>
    <row r="443" spans="1:18" x14ac:dyDescent="0.2">
      <c r="A443" s="8">
        <v>2003</v>
      </c>
      <c r="B443" s="8">
        <v>9</v>
      </c>
      <c r="C443" s="8">
        <v>16</v>
      </c>
      <c r="D443" s="8">
        <v>4</v>
      </c>
      <c r="E443" s="8">
        <v>17</v>
      </c>
      <c r="F443" s="7">
        <v>36.200000000000003</v>
      </c>
      <c r="G443" s="7">
        <v>0.17</v>
      </c>
      <c r="H443" s="9">
        <v>44.05</v>
      </c>
      <c r="I443" s="9">
        <v>8.1081081081081086E-2</v>
      </c>
      <c r="J443" s="9">
        <v>42.77</v>
      </c>
      <c r="K443" s="9">
        <v>8.1081081081081086E-2</v>
      </c>
      <c r="L443" s="8">
        <v>5</v>
      </c>
      <c r="M443" s="12">
        <v>1.6</v>
      </c>
      <c r="N443" s="7">
        <v>4.5</v>
      </c>
      <c r="O443" s="1">
        <v>2.1</v>
      </c>
      <c r="Q443" s="10" t="s">
        <v>26</v>
      </c>
      <c r="R443" s="11" t="s">
        <v>5</v>
      </c>
    </row>
    <row r="444" spans="1:18" x14ac:dyDescent="0.2">
      <c r="A444" s="8">
        <v>2003</v>
      </c>
      <c r="B444" s="8">
        <v>9</v>
      </c>
      <c r="C444" s="8">
        <v>17</v>
      </c>
      <c r="D444" s="8">
        <v>3</v>
      </c>
      <c r="E444" s="8">
        <v>2</v>
      </c>
      <c r="F444" s="7">
        <v>3.1</v>
      </c>
      <c r="G444" s="7">
        <v>0.85</v>
      </c>
      <c r="H444" s="9">
        <v>43.72</v>
      </c>
      <c r="I444" s="9">
        <v>0.22972972972972971</v>
      </c>
      <c r="J444" s="9">
        <v>45.23</v>
      </c>
      <c r="K444" s="9">
        <v>0.22972972972972971</v>
      </c>
      <c r="L444" s="8">
        <v>8</v>
      </c>
      <c r="M444" s="12">
        <v>0.44</v>
      </c>
      <c r="N444" s="7">
        <v>9.6</v>
      </c>
      <c r="O444" s="1">
        <v>4.0999999999999996</v>
      </c>
      <c r="Q444" s="10" t="s">
        <v>26</v>
      </c>
      <c r="R444" s="11" t="s">
        <v>5</v>
      </c>
    </row>
    <row r="445" spans="1:18" x14ac:dyDescent="0.2">
      <c r="A445" s="8">
        <v>2003</v>
      </c>
      <c r="B445" s="8">
        <v>9</v>
      </c>
      <c r="C445" s="8">
        <v>17</v>
      </c>
      <c r="D445" s="8">
        <v>9</v>
      </c>
      <c r="E445" s="8">
        <v>44</v>
      </c>
      <c r="F445" s="7">
        <v>57.9</v>
      </c>
      <c r="G445" s="7">
        <v>0.77</v>
      </c>
      <c r="H445" s="9">
        <v>42.9</v>
      </c>
      <c r="I445" s="9">
        <v>0.26756756756756761</v>
      </c>
      <c r="J445" s="9">
        <v>47.09</v>
      </c>
      <c r="K445" s="9">
        <v>0.26756756756756761</v>
      </c>
      <c r="L445" s="8">
        <v>5</v>
      </c>
      <c r="M445" s="12">
        <v>0.6</v>
      </c>
      <c r="N445" s="7">
        <v>6.8</v>
      </c>
      <c r="O445" s="1">
        <v>3.8</v>
      </c>
      <c r="Q445" s="10" t="s">
        <v>26</v>
      </c>
      <c r="R445" s="11" t="s">
        <v>5</v>
      </c>
    </row>
    <row r="446" spans="1:18" x14ac:dyDescent="0.2">
      <c r="A446" s="8">
        <v>2003</v>
      </c>
      <c r="B446" s="8">
        <v>9</v>
      </c>
      <c r="C446" s="8">
        <v>18</v>
      </c>
      <c r="D446" s="8">
        <v>4</v>
      </c>
      <c r="E446" s="8">
        <v>34</v>
      </c>
      <c r="F446" s="7">
        <v>45.1</v>
      </c>
      <c r="G446" s="7">
        <v>0.12</v>
      </c>
      <c r="H446" s="9">
        <v>43.64</v>
      </c>
      <c r="I446" s="9">
        <v>6.3063063063063057E-2</v>
      </c>
      <c r="J446" s="9">
        <v>43.16</v>
      </c>
      <c r="K446" s="9">
        <v>6.3063063063063057E-2</v>
      </c>
      <c r="L446" s="8">
        <v>18</v>
      </c>
      <c r="M446" s="12">
        <v>1.3</v>
      </c>
      <c r="N446" s="7">
        <v>8</v>
      </c>
      <c r="O446" s="1">
        <v>3.8</v>
      </c>
      <c r="Q446" s="10" t="s">
        <v>26</v>
      </c>
      <c r="R446" s="11" t="s">
        <v>5</v>
      </c>
    </row>
    <row r="447" spans="1:18" x14ac:dyDescent="0.2">
      <c r="A447" s="8">
        <v>2003</v>
      </c>
      <c r="B447" s="8">
        <v>9</v>
      </c>
      <c r="C447" s="8">
        <v>18</v>
      </c>
      <c r="D447" s="8">
        <v>5</v>
      </c>
      <c r="E447" s="8">
        <v>26</v>
      </c>
      <c r="F447" s="7">
        <v>11.3</v>
      </c>
      <c r="G447" s="7">
        <v>0.08</v>
      </c>
      <c r="H447" s="9">
        <v>44.01</v>
      </c>
      <c r="I447" s="9">
        <v>3.6036036036036036E-2</v>
      </c>
      <c r="J447" s="9">
        <v>42.98</v>
      </c>
      <c r="K447" s="9">
        <v>3.6036036036036036E-2</v>
      </c>
      <c r="L447" s="8">
        <v>14</v>
      </c>
      <c r="M447" s="12">
        <v>1</v>
      </c>
      <c r="N447" s="7">
        <v>5</v>
      </c>
      <c r="O447" s="1">
        <v>2.6</v>
      </c>
      <c r="Q447" s="10" t="s">
        <v>26</v>
      </c>
      <c r="R447" s="11" t="s">
        <v>5</v>
      </c>
    </row>
    <row r="448" spans="1:18" x14ac:dyDescent="0.2">
      <c r="A448" s="8">
        <v>2003</v>
      </c>
      <c r="B448" s="8">
        <v>9</v>
      </c>
      <c r="C448" s="8">
        <v>18</v>
      </c>
      <c r="D448" s="8">
        <v>20</v>
      </c>
      <c r="E448" s="8">
        <v>55</v>
      </c>
      <c r="F448" s="7">
        <v>22.9</v>
      </c>
      <c r="G448" s="7">
        <v>0.12</v>
      </c>
      <c r="H448" s="9">
        <v>44.12</v>
      </c>
      <c r="I448" s="9">
        <v>5.4054054054054057E-2</v>
      </c>
      <c r="J448" s="9">
        <v>42.73</v>
      </c>
      <c r="K448" s="9">
        <v>5.4054054054054057E-2</v>
      </c>
      <c r="L448" s="8">
        <v>18</v>
      </c>
      <c r="M448" s="12">
        <v>0.7</v>
      </c>
      <c r="N448" s="7">
        <v>5.0999999999999996</v>
      </c>
      <c r="O448" s="1">
        <v>2.5</v>
      </c>
      <c r="Q448" s="10" t="s">
        <v>26</v>
      </c>
      <c r="R448" s="11" t="s">
        <v>5</v>
      </c>
    </row>
    <row r="449" spans="1:19" x14ac:dyDescent="0.2">
      <c r="A449" s="8">
        <v>2003</v>
      </c>
      <c r="B449" s="8">
        <v>9</v>
      </c>
      <c r="C449" s="8">
        <v>19</v>
      </c>
      <c r="D449" s="8">
        <v>4</v>
      </c>
      <c r="E449" s="8">
        <v>56</v>
      </c>
      <c r="F449" s="7">
        <v>5.3</v>
      </c>
      <c r="G449" s="7">
        <v>0.13</v>
      </c>
      <c r="H449" s="9">
        <v>43.89</v>
      </c>
      <c r="I449" s="9">
        <v>4.504504504504505E-2</v>
      </c>
      <c r="J449" s="9">
        <v>43.01</v>
      </c>
      <c r="K449" s="9">
        <v>4.504504504504505E-2</v>
      </c>
      <c r="L449" s="8">
        <v>11</v>
      </c>
      <c r="M449" s="12">
        <v>1.4</v>
      </c>
      <c r="N449" s="7">
        <v>5.0999999999999996</v>
      </c>
      <c r="O449" s="1">
        <v>2.6</v>
      </c>
      <c r="Q449" s="10" t="s">
        <v>26</v>
      </c>
      <c r="R449" s="11" t="s">
        <v>5</v>
      </c>
    </row>
    <row r="450" spans="1:19" x14ac:dyDescent="0.2">
      <c r="A450" s="8">
        <v>2003</v>
      </c>
      <c r="B450" s="8">
        <v>9</v>
      </c>
      <c r="C450" s="8">
        <v>19</v>
      </c>
      <c r="D450" s="8">
        <v>10</v>
      </c>
      <c r="E450" s="8">
        <v>34</v>
      </c>
      <c r="F450" s="7">
        <v>33</v>
      </c>
      <c r="G450" s="7">
        <v>0.28000000000000003</v>
      </c>
      <c r="H450" s="9">
        <v>44.13</v>
      </c>
      <c r="I450" s="9">
        <v>0.31531531531531531</v>
      </c>
      <c r="J450" s="9">
        <v>40.82</v>
      </c>
      <c r="K450" s="9">
        <v>0.31531531531531531</v>
      </c>
      <c r="L450" s="8">
        <v>5</v>
      </c>
      <c r="M450" s="12">
        <v>65.8</v>
      </c>
      <c r="N450" s="7">
        <v>7.8</v>
      </c>
      <c r="O450" s="1">
        <v>3.3</v>
      </c>
      <c r="Q450" s="10" t="s">
        <v>26</v>
      </c>
      <c r="R450" s="11" t="s">
        <v>5</v>
      </c>
    </row>
    <row r="451" spans="1:19" x14ac:dyDescent="0.2">
      <c r="A451" s="8">
        <v>2003</v>
      </c>
      <c r="B451" s="8">
        <v>9</v>
      </c>
      <c r="C451" s="8">
        <v>21</v>
      </c>
      <c r="D451" s="8">
        <v>0</v>
      </c>
      <c r="E451" s="8">
        <v>14</v>
      </c>
      <c r="F451" s="7">
        <v>15.4</v>
      </c>
      <c r="G451" s="7">
        <v>0.18</v>
      </c>
      <c r="H451" s="9">
        <v>43.11</v>
      </c>
      <c r="I451" s="9">
        <v>0.28378378378378377</v>
      </c>
      <c r="J451" s="9">
        <v>41.85</v>
      </c>
      <c r="K451" s="9">
        <v>0.28378378378378377</v>
      </c>
      <c r="L451" s="8">
        <v>1</v>
      </c>
      <c r="M451" s="12">
        <v>4.5999999999999996</v>
      </c>
      <c r="N451" s="7">
        <v>7.1</v>
      </c>
      <c r="O451" s="1">
        <v>2.9</v>
      </c>
      <c r="Q451" s="10" t="s">
        <v>26</v>
      </c>
      <c r="R451" s="11" t="s">
        <v>5</v>
      </c>
    </row>
    <row r="452" spans="1:19" x14ac:dyDescent="0.2">
      <c r="A452" s="8">
        <v>2003</v>
      </c>
      <c r="B452" s="8">
        <v>9</v>
      </c>
      <c r="C452" s="8">
        <v>22</v>
      </c>
      <c r="D452" s="8">
        <v>22</v>
      </c>
      <c r="E452" s="8">
        <v>2</v>
      </c>
      <c r="F452" s="7">
        <v>4.3</v>
      </c>
      <c r="G452" s="7">
        <v>0.09</v>
      </c>
      <c r="H452" s="9">
        <v>44.13</v>
      </c>
      <c r="I452" s="9">
        <v>9.00900900900901E-2</v>
      </c>
      <c r="J452" s="9">
        <v>42.7</v>
      </c>
      <c r="K452" s="9">
        <v>9.00900900900901E-2</v>
      </c>
      <c r="L452" s="8">
        <v>8</v>
      </c>
      <c r="M452" s="12">
        <v>2.1</v>
      </c>
      <c r="N452" s="7">
        <v>4.4000000000000004</v>
      </c>
      <c r="O452" s="1">
        <v>2.2999999999999998</v>
      </c>
      <c r="Q452" s="10" t="s">
        <v>26</v>
      </c>
      <c r="R452" s="11" t="s">
        <v>5</v>
      </c>
    </row>
    <row r="453" spans="1:19" x14ac:dyDescent="0.2">
      <c r="A453" s="8">
        <v>2003</v>
      </c>
      <c r="B453" s="8">
        <v>9</v>
      </c>
      <c r="C453" s="8">
        <v>23</v>
      </c>
      <c r="D453" s="8">
        <v>23</v>
      </c>
      <c r="E453" s="8">
        <v>36</v>
      </c>
      <c r="F453" s="7">
        <v>22.8</v>
      </c>
      <c r="G453" s="7">
        <v>0.16</v>
      </c>
      <c r="H453" s="9">
        <v>43.33</v>
      </c>
      <c r="I453" s="9">
        <v>0.17117117117117117</v>
      </c>
      <c r="J453" s="9">
        <v>42.42</v>
      </c>
      <c r="K453" s="9">
        <v>0.17117117117117117</v>
      </c>
      <c r="L453" s="8">
        <v>3</v>
      </c>
      <c r="M453" s="12">
        <v>34.4</v>
      </c>
      <c r="N453" s="7">
        <v>5.3</v>
      </c>
      <c r="O453" s="1">
        <v>2.1</v>
      </c>
      <c r="Q453" s="10" t="s">
        <v>26</v>
      </c>
      <c r="R453" s="11" t="s">
        <v>5</v>
      </c>
    </row>
    <row r="454" spans="1:19" x14ac:dyDescent="0.2">
      <c r="A454" s="8">
        <v>2003</v>
      </c>
      <c r="B454" s="8">
        <v>9</v>
      </c>
      <c r="C454" s="8">
        <v>25</v>
      </c>
      <c r="D454" s="8">
        <v>13</v>
      </c>
      <c r="E454" s="8">
        <v>37</v>
      </c>
      <c r="F454" s="7">
        <v>25.5</v>
      </c>
      <c r="G454" s="7">
        <v>0.67</v>
      </c>
      <c r="H454" s="9">
        <v>43.6</v>
      </c>
      <c r="I454" s="9">
        <v>0.25891891891891888</v>
      </c>
      <c r="J454" s="9">
        <v>40.32</v>
      </c>
      <c r="K454" s="9">
        <v>0.25891891891891888</v>
      </c>
      <c r="L454" s="8">
        <v>28</v>
      </c>
      <c r="M454" s="12">
        <v>2.77</v>
      </c>
      <c r="N454" s="7">
        <v>6.9</v>
      </c>
      <c r="O454" s="1">
        <v>2.2999999999999998</v>
      </c>
      <c r="Q454" s="10" t="s">
        <v>26</v>
      </c>
      <c r="R454" s="11" t="s">
        <v>5</v>
      </c>
    </row>
    <row r="455" spans="1:19" x14ac:dyDescent="0.2">
      <c r="A455" s="8">
        <v>2003</v>
      </c>
      <c r="B455" s="8">
        <v>9</v>
      </c>
      <c r="C455" s="8">
        <v>26</v>
      </c>
      <c r="D455" s="8">
        <v>13</v>
      </c>
      <c r="E455" s="8">
        <v>23</v>
      </c>
      <c r="F455" s="7">
        <v>22.6</v>
      </c>
      <c r="G455" s="7">
        <v>0.2</v>
      </c>
      <c r="H455" s="9">
        <v>45</v>
      </c>
      <c r="I455" s="9">
        <v>0.56756756756756754</v>
      </c>
      <c r="J455" s="9">
        <v>42.93</v>
      </c>
      <c r="K455" s="9">
        <v>0.56756756756756754</v>
      </c>
      <c r="L455" s="8">
        <v>8</v>
      </c>
      <c r="M455" s="12">
        <v>52.9</v>
      </c>
      <c r="N455" s="7">
        <v>6.7</v>
      </c>
      <c r="O455" s="1">
        <v>3.2</v>
      </c>
      <c r="Q455" s="10" t="s">
        <v>26</v>
      </c>
      <c r="R455" s="11" t="s">
        <v>5</v>
      </c>
    </row>
    <row r="456" spans="1:19" x14ac:dyDescent="0.2">
      <c r="A456" s="8">
        <v>2003</v>
      </c>
      <c r="B456" s="8">
        <v>9</v>
      </c>
      <c r="C456" s="8">
        <v>27</v>
      </c>
      <c r="D456" s="8">
        <v>1</v>
      </c>
      <c r="E456" s="8">
        <v>53</v>
      </c>
      <c r="F456" s="7">
        <v>58.9</v>
      </c>
      <c r="G456" s="7">
        <v>0.56999999999999995</v>
      </c>
      <c r="H456" s="9">
        <v>43.05</v>
      </c>
      <c r="I456" s="9">
        <v>0.32432432432432434</v>
      </c>
      <c r="J456" s="9">
        <v>47.35</v>
      </c>
      <c r="K456" s="9">
        <v>0.32432432432432434</v>
      </c>
      <c r="L456" s="8">
        <v>8</v>
      </c>
      <c r="M456" s="12">
        <v>0.39</v>
      </c>
      <c r="N456" s="7">
        <v>7.3</v>
      </c>
      <c r="O456" s="1">
        <v>4</v>
      </c>
      <c r="Q456" s="10" t="s">
        <v>26</v>
      </c>
      <c r="R456" s="11" t="s">
        <v>5</v>
      </c>
    </row>
    <row r="457" spans="1:19" x14ac:dyDescent="0.2">
      <c r="A457" s="8">
        <v>2003</v>
      </c>
      <c r="B457" s="8">
        <v>9</v>
      </c>
      <c r="C457" s="8">
        <v>27</v>
      </c>
      <c r="D457" s="8">
        <v>16</v>
      </c>
      <c r="E457" s="8">
        <v>15</v>
      </c>
      <c r="F457" s="7">
        <v>22.1</v>
      </c>
      <c r="G457" s="7">
        <v>0.31</v>
      </c>
      <c r="H457" s="9">
        <v>44.17</v>
      </c>
      <c r="I457" s="9">
        <v>9.00900900900901E-2</v>
      </c>
      <c r="J457" s="9">
        <v>42.65</v>
      </c>
      <c r="K457" s="9">
        <v>9.00900900900901E-2</v>
      </c>
      <c r="L457" s="8">
        <v>5</v>
      </c>
      <c r="M457" s="12">
        <v>4.3</v>
      </c>
      <c r="N457" s="7">
        <v>4.9000000000000004</v>
      </c>
      <c r="O457" s="1">
        <v>1.8</v>
      </c>
      <c r="Q457" s="10" t="s">
        <v>26</v>
      </c>
      <c r="R457" s="11" t="s">
        <v>5</v>
      </c>
    </row>
    <row r="458" spans="1:19" x14ac:dyDescent="0.2">
      <c r="A458" s="8">
        <v>2003</v>
      </c>
      <c r="B458" s="8">
        <v>9</v>
      </c>
      <c r="C458" s="8">
        <v>27</v>
      </c>
      <c r="D458" s="8">
        <v>19</v>
      </c>
      <c r="E458" s="8">
        <v>52</v>
      </c>
      <c r="F458" s="7">
        <v>5.2</v>
      </c>
      <c r="G458" s="7">
        <v>0.38</v>
      </c>
      <c r="H458" s="9">
        <v>42.48</v>
      </c>
      <c r="I458" s="9">
        <v>0.34234234234234234</v>
      </c>
      <c r="J458" s="9">
        <v>43.2</v>
      </c>
      <c r="K458" s="9">
        <v>0.34234234234234234</v>
      </c>
      <c r="L458" s="8">
        <v>9</v>
      </c>
      <c r="M458" s="12">
        <v>0.3</v>
      </c>
      <c r="N458" s="7">
        <v>8.1</v>
      </c>
      <c r="O458" s="1">
        <v>3.2</v>
      </c>
      <c r="Q458" s="10" t="s">
        <v>26</v>
      </c>
      <c r="R458" s="11" t="s">
        <v>5</v>
      </c>
    </row>
    <row r="459" spans="1:19" x14ac:dyDescent="0.2">
      <c r="A459" s="8">
        <v>2003</v>
      </c>
      <c r="B459" s="8">
        <v>9</v>
      </c>
      <c r="C459" s="8">
        <v>28</v>
      </c>
      <c r="D459" s="8">
        <v>3</v>
      </c>
      <c r="E459" s="8">
        <v>44</v>
      </c>
      <c r="F459" s="7">
        <v>26.2</v>
      </c>
      <c r="G459" s="7">
        <v>0.75</v>
      </c>
      <c r="H459" s="9">
        <v>42.73</v>
      </c>
      <c r="I459" s="9">
        <v>0.36126126126126124</v>
      </c>
      <c r="J459" s="9">
        <v>48.45</v>
      </c>
      <c r="K459" s="9">
        <v>0.36126126126126124</v>
      </c>
      <c r="L459" s="8">
        <v>28</v>
      </c>
      <c r="M459" s="12">
        <v>0.39</v>
      </c>
      <c r="N459" s="7">
        <v>10.9</v>
      </c>
      <c r="O459" s="1">
        <v>5.0999999999999996</v>
      </c>
      <c r="Q459" s="10" t="s">
        <v>26</v>
      </c>
      <c r="R459" s="11" t="s">
        <v>5</v>
      </c>
      <c r="S459" s="2" t="s">
        <v>29</v>
      </c>
    </row>
    <row r="460" spans="1:19" x14ac:dyDescent="0.2">
      <c r="A460" s="8">
        <v>2003</v>
      </c>
      <c r="B460" s="8">
        <v>9</v>
      </c>
      <c r="C460" s="8">
        <v>28</v>
      </c>
      <c r="D460" s="8">
        <v>23</v>
      </c>
      <c r="E460" s="8">
        <v>20</v>
      </c>
      <c r="F460" s="7">
        <v>6.6</v>
      </c>
      <c r="G460" s="7">
        <v>0.62</v>
      </c>
      <c r="H460" s="9">
        <v>42.67</v>
      </c>
      <c r="I460" s="9">
        <v>0.27117117117117118</v>
      </c>
      <c r="J460" s="9">
        <v>48.37</v>
      </c>
      <c r="K460" s="9">
        <v>0.27117117117117118</v>
      </c>
      <c r="L460" s="8">
        <v>24</v>
      </c>
      <c r="M460" s="12">
        <v>0.39</v>
      </c>
      <c r="N460" s="7">
        <v>8.1999999999999993</v>
      </c>
      <c r="O460" s="1">
        <v>4</v>
      </c>
      <c r="Q460" s="10" t="s">
        <v>26</v>
      </c>
      <c r="R460" s="11" t="s">
        <v>5</v>
      </c>
    </row>
    <row r="461" spans="1:19" x14ac:dyDescent="0.2">
      <c r="A461" s="8">
        <v>2003</v>
      </c>
      <c r="B461" s="8">
        <v>9</v>
      </c>
      <c r="C461" s="8">
        <v>30</v>
      </c>
      <c r="D461" s="8">
        <v>17</v>
      </c>
      <c r="E461" s="8">
        <v>23</v>
      </c>
      <c r="F461" s="7">
        <v>1.9</v>
      </c>
      <c r="G461" s="7">
        <v>0.44</v>
      </c>
      <c r="H461" s="9">
        <v>43.08</v>
      </c>
      <c r="I461" s="9">
        <v>0.34234234234234234</v>
      </c>
      <c r="J461" s="9">
        <v>43.76</v>
      </c>
      <c r="K461" s="9">
        <v>0.34234234234234234</v>
      </c>
      <c r="L461" s="8">
        <v>10</v>
      </c>
      <c r="M461" s="12">
        <v>0.4</v>
      </c>
      <c r="N461" s="7">
        <v>8.3000000000000007</v>
      </c>
      <c r="O461" s="1">
        <v>3.5</v>
      </c>
      <c r="Q461" s="10" t="s">
        <v>26</v>
      </c>
      <c r="R461" s="11" t="s">
        <v>5</v>
      </c>
    </row>
    <row r="462" spans="1:19" x14ac:dyDescent="0.2">
      <c r="A462" s="8">
        <v>2003</v>
      </c>
      <c r="B462" s="8">
        <v>10</v>
      </c>
      <c r="C462" s="8">
        <v>2</v>
      </c>
      <c r="D462" s="8">
        <v>4</v>
      </c>
      <c r="E462" s="8">
        <v>6</v>
      </c>
      <c r="F462" s="7">
        <v>29.8</v>
      </c>
      <c r="G462" s="7">
        <v>0.2</v>
      </c>
      <c r="H462" s="9">
        <v>44.94</v>
      </c>
      <c r="I462" s="9">
        <v>0.1801801801801802</v>
      </c>
      <c r="J462" s="9">
        <v>40.79</v>
      </c>
      <c r="K462" s="9">
        <v>0.1801801801801802</v>
      </c>
      <c r="L462" s="8">
        <v>11</v>
      </c>
      <c r="M462" s="12">
        <v>0.2</v>
      </c>
      <c r="N462" s="7">
        <v>6.9</v>
      </c>
      <c r="O462" s="1">
        <v>3.1</v>
      </c>
      <c r="Q462" s="10" t="s">
        <v>26</v>
      </c>
      <c r="R462" s="11" t="s">
        <v>5</v>
      </c>
    </row>
    <row r="463" spans="1:19" x14ac:dyDescent="0.2">
      <c r="A463" s="8">
        <v>2003</v>
      </c>
      <c r="B463" s="8">
        <v>10</v>
      </c>
      <c r="C463" s="8">
        <v>3</v>
      </c>
      <c r="D463" s="8">
        <v>12</v>
      </c>
      <c r="E463" s="8">
        <v>9</v>
      </c>
      <c r="F463" s="7">
        <v>25</v>
      </c>
      <c r="G463" s="7">
        <v>0.81</v>
      </c>
      <c r="H463" s="9">
        <v>42.87</v>
      </c>
      <c r="I463" s="9">
        <v>0.19099099099099101</v>
      </c>
      <c r="J463" s="9">
        <v>46.26</v>
      </c>
      <c r="K463" s="9">
        <v>0.19099099099099101</v>
      </c>
      <c r="L463" s="8">
        <v>16</v>
      </c>
      <c r="M463" s="12">
        <v>0.49</v>
      </c>
      <c r="N463" s="7">
        <v>8.9</v>
      </c>
      <c r="O463" s="1">
        <v>4</v>
      </c>
      <c r="Q463" s="10" t="s">
        <v>26</v>
      </c>
      <c r="R463" s="11" t="s">
        <v>5</v>
      </c>
    </row>
    <row r="464" spans="1:19" x14ac:dyDescent="0.2">
      <c r="A464" s="8">
        <v>2003</v>
      </c>
      <c r="B464" s="8">
        <v>10</v>
      </c>
      <c r="C464" s="8">
        <v>3</v>
      </c>
      <c r="D464" s="8">
        <v>22</v>
      </c>
      <c r="E464" s="8">
        <v>16</v>
      </c>
      <c r="F464" s="7">
        <v>13.8</v>
      </c>
      <c r="G464" s="7">
        <v>0.24</v>
      </c>
      <c r="H464" s="9">
        <v>43.51</v>
      </c>
      <c r="I464" s="9">
        <v>0.62162162162162171</v>
      </c>
      <c r="J464" s="9">
        <v>40.97</v>
      </c>
      <c r="K464" s="9">
        <v>0.62162162162162171</v>
      </c>
      <c r="L464" s="8">
        <v>18</v>
      </c>
      <c r="M464" s="12">
        <v>0.2</v>
      </c>
      <c r="N464" s="7">
        <v>6.7</v>
      </c>
      <c r="O464" s="1">
        <v>3</v>
      </c>
      <c r="Q464" s="10" t="s">
        <v>26</v>
      </c>
      <c r="R464" s="11" t="s">
        <v>5</v>
      </c>
    </row>
    <row r="465" spans="1:18" x14ac:dyDescent="0.2">
      <c r="A465" s="8">
        <v>2003</v>
      </c>
      <c r="B465" s="8">
        <v>10</v>
      </c>
      <c r="C465" s="8">
        <v>4</v>
      </c>
      <c r="D465" s="8">
        <v>15</v>
      </c>
      <c r="E465" s="8">
        <v>26</v>
      </c>
      <c r="F465" s="7">
        <v>53.5</v>
      </c>
      <c r="G465" s="7">
        <v>0.08</v>
      </c>
      <c r="H465" s="9">
        <v>43.8</v>
      </c>
      <c r="I465" s="9">
        <v>0.27927927927927931</v>
      </c>
      <c r="J465" s="9">
        <v>45.03</v>
      </c>
      <c r="K465" s="9">
        <v>0.27927927927927931</v>
      </c>
      <c r="L465" s="8">
        <v>15</v>
      </c>
      <c r="M465" s="12">
        <v>0.1</v>
      </c>
      <c r="N465" s="7">
        <v>6.9</v>
      </c>
      <c r="O465" s="1">
        <v>3</v>
      </c>
      <c r="Q465" s="10" t="s">
        <v>26</v>
      </c>
      <c r="R465" s="11" t="s">
        <v>5</v>
      </c>
    </row>
    <row r="466" spans="1:18" x14ac:dyDescent="0.2">
      <c r="A466" s="8">
        <v>2003</v>
      </c>
      <c r="B466" s="8">
        <v>10</v>
      </c>
      <c r="C466" s="8">
        <v>5</v>
      </c>
      <c r="D466" s="8">
        <v>10</v>
      </c>
      <c r="E466" s="8">
        <v>17</v>
      </c>
      <c r="F466" s="7">
        <v>42.6</v>
      </c>
      <c r="G466" s="7">
        <v>0.13</v>
      </c>
      <c r="H466" s="9">
        <v>44.25</v>
      </c>
      <c r="I466" s="9">
        <v>9.9099099099099114E-2</v>
      </c>
      <c r="J466" s="9">
        <v>42.64</v>
      </c>
      <c r="K466" s="9">
        <v>9.9099099099099114E-2</v>
      </c>
      <c r="L466" s="8">
        <v>1</v>
      </c>
      <c r="M466" s="12">
        <v>0.1</v>
      </c>
      <c r="N466" s="7">
        <v>4.4000000000000004</v>
      </c>
      <c r="O466" s="1">
        <v>2.2999999999999998</v>
      </c>
      <c r="Q466" s="10" t="s">
        <v>26</v>
      </c>
      <c r="R466" s="11" t="s">
        <v>5</v>
      </c>
    </row>
    <row r="467" spans="1:18" x14ac:dyDescent="0.2">
      <c r="A467" s="8">
        <v>2003</v>
      </c>
      <c r="B467" s="8">
        <v>10</v>
      </c>
      <c r="C467" s="8">
        <v>5</v>
      </c>
      <c r="D467" s="8">
        <v>15</v>
      </c>
      <c r="E467" s="8">
        <v>5</v>
      </c>
      <c r="F467" s="7">
        <v>16.399999999999999</v>
      </c>
      <c r="G467" s="7">
        <v>0.18</v>
      </c>
      <c r="H467" s="9">
        <v>43.89</v>
      </c>
      <c r="I467" s="9">
        <v>0.19819819819819823</v>
      </c>
      <c r="J467" s="9">
        <v>43.51</v>
      </c>
      <c r="K467" s="9">
        <v>0.19819819819819823</v>
      </c>
      <c r="L467" s="8">
        <v>8</v>
      </c>
      <c r="M467" s="12">
        <v>3.7</v>
      </c>
      <c r="N467" s="7">
        <v>5</v>
      </c>
      <c r="O467" s="1">
        <v>2.2999999999999998</v>
      </c>
      <c r="Q467" s="10" t="s">
        <v>26</v>
      </c>
      <c r="R467" s="11" t="s">
        <v>5</v>
      </c>
    </row>
    <row r="468" spans="1:18" x14ac:dyDescent="0.2">
      <c r="A468" s="8">
        <v>2003</v>
      </c>
      <c r="B468" s="8">
        <v>10</v>
      </c>
      <c r="C468" s="8">
        <v>5</v>
      </c>
      <c r="D468" s="8">
        <v>17</v>
      </c>
      <c r="E468" s="8">
        <v>24</v>
      </c>
      <c r="F468" s="7">
        <v>59.8</v>
      </c>
      <c r="G468" s="7">
        <v>0.26</v>
      </c>
      <c r="H468" s="9">
        <v>43.89</v>
      </c>
      <c r="I468" s="9">
        <v>0.45945945945945943</v>
      </c>
      <c r="J468" s="9">
        <v>43.53</v>
      </c>
      <c r="K468" s="9">
        <v>0.45945945945945943</v>
      </c>
      <c r="L468" s="8">
        <v>15</v>
      </c>
      <c r="M468" s="12">
        <v>3</v>
      </c>
      <c r="N468" s="7">
        <v>4.8</v>
      </c>
      <c r="O468" s="1">
        <v>2.2999999999999998</v>
      </c>
      <c r="Q468" s="10" t="s">
        <v>26</v>
      </c>
      <c r="R468" s="11" t="s">
        <v>5</v>
      </c>
    </row>
    <row r="469" spans="1:18" x14ac:dyDescent="0.2">
      <c r="A469" s="8">
        <v>2003</v>
      </c>
      <c r="B469" s="8">
        <v>10</v>
      </c>
      <c r="C469" s="8">
        <v>5</v>
      </c>
      <c r="D469" s="8">
        <v>17</v>
      </c>
      <c r="E469" s="8">
        <v>41</v>
      </c>
      <c r="F469" s="7">
        <v>47.4</v>
      </c>
      <c r="G469" s="7">
        <v>0.68</v>
      </c>
      <c r="H469" s="9">
        <v>42.92</v>
      </c>
      <c r="I469" s="9">
        <v>0.18648648648648647</v>
      </c>
      <c r="J469" s="9">
        <v>46.29</v>
      </c>
      <c r="K469" s="9">
        <v>0.18648648648648647</v>
      </c>
      <c r="L469" s="8">
        <v>16</v>
      </c>
      <c r="M469" s="12">
        <v>0.4</v>
      </c>
      <c r="N469" s="7">
        <v>8.8000000000000007</v>
      </c>
      <c r="O469" s="1">
        <v>3.8</v>
      </c>
      <c r="Q469" s="10" t="s">
        <v>26</v>
      </c>
      <c r="R469" s="11" t="s">
        <v>5</v>
      </c>
    </row>
    <row r="470" spans="1:18" x14ac:dyDescent="0.2">
      <c r="A470" s="8">
        <v>2003</v>
      </c>
      <c r="B470" s="8">
        <v>10</v>
      </c>
      <c r="C470" s="8">
        <v>6</v>
      </c>
      <c r="D470" s="8">
        <v>1</v>
      </c>
      <c r="E470" s="8">
        <v>11</v>
      </c>
      <c r="F470" s="7">
        <v>6.9</v>
      </c>
      <c r="G470" s="7">
        <v>0.17</v>
      </c>
      <c r="H470" s="9">
        <v>44.35</v>
      </c>
      <c r="I470" s="9">
        <v>0.13513513513513514</v>
      </c>
      <c r="J470" s="9">
        <v>42.46</v>
      </c>
      <c r="K470" s="9">
        <v>0.13513513513513514</v>
      </c>
      <c r="L470" s="8">
        <v>24</v>
      </c>
      <c r="M470" s="12">
        <v>0.3</v>
      </c>
      <c r="N470" s="7">
        <v>7.2</v>
      </c>
      <c r="O470" s="1">
        <v>3.6</v>
      </c>
      <c r="Q470" s="10" t="s">
        <v>26</v>
      </c>
      <c r="R470" s="11" t="s">
        <v>5</v>
      </c>
    </row>
    <row r="471" spans="1:18" x14ac:dyDescent="0.2">
      <c r="A471" s="8">
        <v>2003</v>
      </c>
      <c r="B471" s="8">
        <v>10</v>
      </c>
      <c r="C471" s="8">
        <v>6</v>
      </c>
      <c r="D471" s="8">
        <v>23</v>
      </c>
      <c r="E471" s="8">
        <v>36</v>
      </c>
      <c r="F471" s="7">
        <v>54.5</v>
      </c>
      <c r="G471" s="7">
        <v>0.7</v>
      </c>
      <c r="H471" s="9">
        <v>43.38</v>
      </c>
      <c r="I471" s="9">
        <v>0.2</v>
      </c>
      <c r="J471" s="9">
        <v>45.85</v>
      </c>
      <c r="K471" s="9">
        <v>0.2</v>
      </c>
      <c r="L471" s="8">
        <v>7</v>
      </c>
      <c r="M471" s="12">
        <v>0.41</v>
      </c>
      <c r="N471" s="7">
        <v>9.8000000000000007</v>
      </c>
      <c r="O471" s="1">
        <v>4.5</v>
      </c>
      <c r="Q471" s="10" t="s">
        <v>26</v>
      </c>
      <c r="R471" s="11" t="s">
        <v>5</v>
      </c>
    </row>
    <row r="472" spans="1:18" x14ac:dyDescent="0.2">
      <c r="A472" s="8">
        <v>2003</v>
      </c>
      <c r="B472" s="8">
        <v>10</v>
      </c>
      <c r="C472" s="8">
        <v>6</v>
      </c>
      <c r="D472" s="8">
        <v>23</v>
      </c>
      <c r="E472" s="8">
        <v>42</v>
      </c>
      <c r="F472" s="7">
        <v>58.7</v>
      </c>
      <c r="G472" s="7">
        <v>0.69</v>
      </c>
      <c r="H472" s="9">
        <v>43.38</v>
      </c>
      <c r="I472" s="9">
        <v>0.25945945945945947</v>
      </c>
      <c r="J472" s="9">
        <v>45.87</v>
      </c>
      <c r="K472" s="9">
        <v>0.25945945945945947</v>
      </c>
      <c r="L472" s="8">
        <v>6</v>
      </c>
      <c r="M472" s="12">
        <v>0.47</v>
      </c>
      <c r="N472" s="7">
        <v>8.1</v>
      </c>
      <c r="O472" s="1">
        <v>3.7</v>
      </c>
      <c r="Q472" s="10" t="s">
        <v>26</v>
      </c>
      <c r="R472" s="11" t="s">
        <v>5</v>
      </c>
    </row>
    <row r="473" spans="1:18" x14ac:dyDescent="0.2">
      <c r="A473" s="8">
        <v>2003</v>
      </c>
      <c r="B473" s="8">
        <v>10</v>
      </c>
      <c r="C473" s="8">
        <v>9</v>
      </c>
      <c r="D473" s="8">
        <v>10</v>
      </c>
      <c r="E473" s="8">
        <v>9</v>
      </c>
      <c r="F473" s="7">
        <v>19</v>
      </c>
      <c r="G473" s="7">
        <v>0.27</v>
      </c>
      <c r="H473" s="9">
        <v>44.13</v>
      </c>
      <c r="I473" s="9">
        <v>0.64864864864864868</v>
      </c>
      <c r="J473" s="9">
        <v>40.840000000000003</v>
      </c>
      <c r="K473" s="9">
        <v>0.64864864864864868</v>
      </c>
      <c r="L473" s="8">
        <v>6</v>
      </c>
      <c r="M473" s="12">
        <v>0.7</v>
      </c>
      <c r="N473" s="7">
        <v>6.9</v>
      </c>
      <c r="O473" s="1">
        <v>3.3</v>
      </c>
      <c r="Q473" s="10" t="s">
        <v>26</v>
      </c>
      <c r="R473" s="11" t="s">
        <v>5</v>
      </c>
    </row>
    <row r="474" spans="1:18" x14ac:dyDescent="0.2">
      <c r="A474" s="8">
        <v>2003</v>
      </c>
      <c r="B474" s="8">
        <v>10</v>
      </c>
      <c r="C474" s="8">
        <v>10</v>
      </c>
      <c r="D474" s="8">
        <v>7</v>
      </c>
      <c r="E474" s="8">
        <v>35</v>
      </c>
      <c r="F474" s="7">
        <v>39.6</v>
      </c>
      <c r="G474" s="7">
        <v>0.83</v>
      </c>
      <c r="H474" s="9">
        <v>43.05</v>
      </c>
      <c r="I474" s="9">
        <v>0.30900900900900902</v>
      </c>
      <c r="J474" s="9">
        <v>47.4</v>
      </c>
      <c r="K474" s="9">
        <v>0.30900900900900902</v>
      </c>
      <c r="L474" s="8">
        <v>8</v>
      </c>
      <c r="M474" s="12">
        <v>0.53</v>
      </c>
      <c r="N474" s="7">
        <v>8.6</v>
      </c>
      <c r="O474" s="1">
        <v>3.7</v>
      </c>
      <c r="Q474" s="10" t="s">
        <v>26</v>
      </c>
      <c r="R474" s="11" t="s">
        <v>5</v>
      </c>
    </row>
    <row r="475" spans="1:18" x14ac:dyDescent="0.2">
      <c r="A475" s="8">
        <v>2003</v>
      </c>
      <c r="B475" s="8">
        <v>10</v>
      </c>
      <c r="C475" s="8">
        <v>10</v>
      </c>
      <c r="D475" s="8">
        <v>18</v>
      </c>
      <c r="E475" s="8">
        <v>52</v>
      </c>
      <c r="F475" s="7">
        <v>31.9</v>
      </c>
      <c r="G475" s="7">
        <v>0.1</v>
      </c>
      <c r="H475" s="9">
        <v>43.42</v>
      </c>
      <c r="I475" s="9">
        <v>0.19819819819819823</v>
      </c>
      <c r="J475" s="9">
        <v>41.58</v>
      </c>
      <c r="K475" s="9">
        <v>0.19819819819819823</v>
      </c>
      <c r="L475" s="8">
        <v>2</v>
      </c>
      <c r="M475" s="12">
        <v>130.1</v>
      </c>
      <c r="N475" s="7">
        <v>5.5</v>
      </c>
      <c r="O475" s="1">
        <v>2.7</v>
      </c>
      <c r="Q475" s="10" t="s">
        <v>26</v>
      </c>
      <c r="R475" s="11" t="s">
        <v>5</v>
      </c>
    </row>
    <row r="476" spans="1:18" x14ac:dyDescent="0.2">
      <c r="A476" s="8">
        <v>2003</v>
      </c>
      <c r="B476" s="8">
        <v>10</v>
      </c>
      <c r="C476" s="8">
        <v>11</v>
      </c>
      <c r="D476" s="8">
        <v>13</v>
      </c>
      <c r="E476" s="8">
        <v>32</v>
      </c>
      <c r="F476" s="7">
        <v>4.9000000000000004</v>
      </c>
      <c r="G476" s="7">
        <v>0.82</v>
      </c>
      <c r="H476" s="9">
        <v>41.88</v>
      </c>
      <c r="I476" s="9">
        <v>0.17297297297297298</v>
      </c>
      <c r="J476" s="9">
        <v>47.67</v>
      </c>
      <c r="K476" s="9">
        <v>0.17297297297297298</v>
      </c>
      <c r="L476" s="8">
        <v>13</v>
      </c>
      <c r="M476" s="12">
        <v>0.61</v>
      </c>
      <c r="N476" s="7">
        <v>8.6999999999999993</v>
      </c>
      <c r="O476" s="1">
        <v>4</v>
      </c>
      <c r="Q476" s="10" t="s">
        <v>26</v>
      </c>
      <c r="R476" s="11" t="s">
        <v>5</v>
      </c>
    </row>
    <row r="477" spans="1:18" x14ac:dyDescent="0.2">
      <c r="A477" s="8">
        <v>2003</v>
      </c>
      <c r="B477" s="8">
        <v>10</v>
      </c>
      <c r="C477" s="8">
        <v>12</v>
      </c>
      <c r="D477" s="8">
        <v>21</v>
      </c>
      <c r="E477" s="8">
        <v>42</v>
      </c>
      <c r="F477" s="7">
        <v>44.9</v>
      </c>
      <c r="G477" s="7">
        <v>0.17</v>
      </c>
      <c r="H477" s="9">
        <v>43.86</v>
      </c>
      <c r="I477" s="9">
        <v>7.2072072072072071E-2</v>
      </c>
      <c r="J477" s="9">
        <v>43.06</v>
      </c>
      <c r="K477" s="9">
        <v>7.2072072072072071E-2</v>
      </c>
      <c r="L477" s="8">
        <v>14</v>
      </c>
      <c r="M477" s="12">
        <v>1.9</v>
      </c>
      <c r="N477" s="7">
        <v>4.2</v>
      </c>
      <c r="O477" s="1">
        <v>2.1</v>
      </c>
      <c r="Q477" s="10" t="s">
        <v>26</v>
      </c>
      <c r="R477" s="11" t="s">
        <v>5</v>
      </c>
    </row>
    <row r="478" spans="1:18" x14ac:dyDescent="0.2">
      <c r="A478" s="8">
        <v>2003</v>
      </c>
      <c r="B478" s="8">
        <v>10</v>
      </c>
      <c r="C478" s="8">
        <v>13</v>
      </c>
      <c r="D478" s="8">
        <v>8</v>
      </c>
      <c r="E478" s="8">
        <v>50</v>
      </c>
      <c r="F478" s="7">
        <v>52.1</v>
      </c>
      <c r="G478" s="7">
        <v>0.27</v>
      </c>
      <c r="H478" s="9">
        <v>43.85</v>
      </c>
      <c r="I478" s="9">
        <v>9.9099099099099114E-2</v>
      </c>
      <c r="J478" s="9">
        <v>43.04</v>
      </c>
      <c r="K478" s="9">
        <v>9.9099099099099114E-2</v>
      </c>
      <c r="L478" s="8">
        <v>11</v>
      </c>
      <c r="M478" s="12">
        <v>3.3</v>
      </c>
      <c r="N478" s="7">
        <v>5.6</v>
      </c>
      <c r="O478" s="1">
        <v>2.8</v>
      </c>
      <c r="Q478" s="10" t="s">
        <v>26</v>
      </c>
      <c r="R478" s="11" t="s">
        <v>5</v>
      </c>
    </row>
    <row r="479" spans="1:18" x14ac:dyDescent="0.2">
      <c r="A479" s="8">
        <v>2003</v>
      </c>
      <c r="B479" s="8">
        <v>10</v>
      </c>
      <c r="C479" s="8">
        <v>13</v>
      </c>
      <c r="D479" s="8">
        <v>19</v>
      </c>
      <c r="E479" s="8">
        <v>46</v>
      </c>
      <c r="F479" s="7">
        <v>17.3</v>
      </c>
      <c r="G479" s="7">
        <v>0.86</v>
      </c>
      <c r="H479" s="9">
        <v>42.41</v>
      </c>
      <c r="I479" s="9">
        <v>0.31081081081081086</v>
      </c>
      <c r="J479" s="9">
        <v>48.07</v>
      </c>
      <c r="K479" s="9">
        <v>0.31081081081081086</v>
      </c>
      <c r="L479" s="8">
        <v>9</v>
      </c>
      <c r="M479" s="12">
        <v>0.4</v>
      </c>
      <c r="N479" s="7">
        <v>10</v>
      </c>
      <c r="O479" s="1">
        <v>4.8</v>
      </c>
      <c r="Q479" s="10" t="s">
        <v>26</v>
      </c>
      <c r="R479" s="11" t="s">
        <v>5</v>
      </c>
    </row>
    <row r="480" spans="1:18" x14ac:dyDescent="0.2">
      <c r="A480" s="8">
        <v>2003</v>
      </c>
      <c r="B480" s="8">
        <v>10</v>
      </c>
      <c r="C480" s="8">
        <v>13</v>
      </c>
      <c r="D480" s="8">
        <v>19</v>
      </c>
      <c r="E480" s="8">
        <v>50</v>
      </c>
      <c r="F480" s="7">
        <v>28</v>
      </c>
      <c r="G480" s="7">
        <v>0.7</v>
      </c>
      <c r="H480" s="9">
        <v>42.42</v>
      </c>
      <c r="I480" s="9">
        <v>0.27927927927927931</v>
      </c>
      <c r="J480" s="9">
        <v>48.11</v>
      </c>
      <c r="K480" s="9">
        <v>0.27927927927927931</v>
      </c>
      <c r="L480" s="8">
        <v>10</v>
      </c>
      <c r="M480" s="12">
        <v>0.44</v>
      </c>
      <c r="N480" s="7">
        <v>9.5</v>
      </c>
      <c r="O480" s="1">
        <v>4.5999999999999996</v>
      </c>
      <c r="Q480" s="10" t="s">
        <v>26</v>
      </c>
      <c r="R480" s="11" t="s">
        <v>5</v>
      </c>
    </row>
    <row r="481" spans="1:18" x14ac:dyDescent="0.2">
      <c r="A481" s="8">
        <v>2003</v>
      </c>
      <c r="B481" s="8">
        <v>10</v>
      </c>
      <c r="C481" s="8">
        <v>13</v>
      </c>
      <c r="D481" s="8">
        <v>21</v>
      </c>
      <c r="E481" s="8">
        <v>48</v>
      </c>
      <c r="F481" s="7">
        <v>21.8</v>
      </c>
      <c r="G481" s="7">
        <v>0.22</v>
      </c>
      <c r="H481" s="9">
        <v>43.7</v>
      </c>
      <c r="I481" s="9">
        <v>0.11711711711711713</v>
      </c>
      <c r="J481" s="9">
        <v>42.91</v>
      </c>
      <c r="K481" s="9">
        <v>0.11711711711711713</v>
      </c>
      <c r="L481" s="8">
        <v>5</v>
      </c>
      <c r="M481" s="12">
        <v>6</v>
      </c>
      <c r="N481" s="7">
        <v>3.9</v>
      </c>
      <c r="O481" s="1">
        <v>2.1</v>
      </c>
      <c r="Q481" s="10" t="s">
        <v>26</v>
      </c>
      <c r="R481" s="11" t="s">
        <v>5</v>
      </c>
    </row>
    <row r="482" spans="1:18" x14ac:dyDescent="0.2">
      <c r="A482" s="8">
        <v>2003</v>
      </c>
      <c r="B482" s="8">
        <v>10</v>
      </c>
      <c r="C482" s="8">
        <v>15</v>
      </c>
      <c r="D482" s="8">
        <v>1</v>
      </c>
      <c r="E482" s="8">
        <v>45</v>
      </c>
      <c r="F482" s="7">
        <v>11</v>
      </c>
      <c r="G482" s="7">
        <v>0.84</v>
      </c>
      <c r="H482" s="9">
        <v>43.19</v>
      </c>
      <c r="I482" s="9">
        <v>0.29099099099099102</v>
      </c>
      <c r="J482" s="9">
        <v>45.9</v>
      </c>
      <c r="K482" s="9">
        <v>0.29099099099099102</v>
      </c>
      <c r="L482" s="8">
        <v>6</v>
      </c>
      <c r="M482" s="12">
        <v>0.57999999999999996</v>
      </c>
      <c r="N482" s="7">
        <v>8.6</v>
      </c>
      <c r="O482" s="1">
        <v>3.6</v>
      </c>
      <c r="Q482" s="10" t="s">
        <v>26</v>
      </c>
      <c r="R482" s="11" t="s">
        <v>5</v>
      </c>
    </row>
    <row r="483" spans="1:18" x14ac:dyDescent="0.2">
      <c r="A483" s="8">
        <v>2003</v>
      </c>
      <c r="B483" s="8">
        <v>10</v>
      </c>
      <c r="C483" s="8">
        <v>16</v>
      </c>
      <c r="D483" s="8">
        <v>2</v>
      </c>
      <c r="E483" s="8">
        <v>59</v>
      </c>
      <c r="F483" s="7">
        <v>56</v>
      </c>
      <c r="G483" s="7">
        <v>0.17</v>
      </c>
      <c r="H483" s="9">
        <v>43.65</v>
      </c>
      <c r="I483" s="9">
        <v>0.30630630630630629</v>
      </c>
      <c r="J483" s="9">
        <v>41.48</v>
      </c>
      <c r="K483" s="9">
        <v>0.30630630630630629</v>
      </c>
      <c r="L483" s="8">
        <v>5</v>
      </c>
      <c r="M483" s="12">
        <v>34.200000000000003</v>
      </c>
      <c r="N483" s="7">
        <v>6</v>
      </c>
      <c r="O483" s="1">
        <v>2.9</v>
      </c>
      <c r="Q483" s="10" t="s">
        <v>26</v>
      </c>
      <c r="R483" s="11" t="s">
        <v>5</v>
      </c>
    </row>
    <row r="484" spans="1:18" x14ac:dyDescent="0.2">
      <c r="A484" s="8">
        <v>2003</v>
      </c>
      <c r="B484" s="8">
        <v>10</v>
      </c>
      <c r="C484" s="8">
        <v>16</v>
      </c>
      <c r="D484" s="8">
        <v>21</v>
      </c>
      <c r="E484" s="8">
        <v>1</v>
      </c>
      <c r="F484" s="7">
        <v>40.700000000000003</v>
      </c>
      <c r="G484" s="7">
        <v>0.04</v>
      </c>
      <c r="H484" s="9">
        <v>43.78</v>
      </c>
      <c r="I484" s="9">
        <v>4.504504504504505E-2</v>
      </c>
      <c r="J484" s="9">
        <v>43.05</v>
      </c>
      <c r="K484" s="9">
        <v>4.504504504504505E-2</v>
      </c>
      <c r="L484" s="8">
        <v>5</v>
      </c>
      <c r="M484" s="12">
        <v>2.5</v>
      </c>
      <c r="N484" s="7">
        <v>3.8</v>
      </c>
      <c r="O484" s="1">
        <v>1.7</v>
      </c>
      <c r="Q484" s="10" t="s">
        <v>26</v>
      </c>
      <c r="R484" s="11" t="s">
        <v>5</v>
      </c>
    </row>
    <row r="485" spans="1:18" x14ac:dyDescent="0.2">
      <c r="A485" s="8">
        <v>2003</v>
      </c>
      <c r="B485" s="8">
        <v>10</v>
      </c>
      <c r="C485" s="8">
        <v>18</v>
      </c>
      <c r="D485" s="8">
        <v>4</v>
      </c>
      <c r="E485" s="8">
        <v>8</v>
      </c>
      <c r="F485" s="7">
        <v>30.3</v>
      </c>
      <c r="G485" s="7">
        <v>0.06</v>
      </c>
      <c r="H485" s="9">
        <v>44.08</v>
      </c>
      <c r="I485" s="9"/>
      <c r="J485" s="9">
        <v>42.73</v>
      </c>
      <c r="K485" s="9"/>
      <c r="L485" s="8">
        <v>5</v>
      </c>
      <c r="M485" s="12">
        <v>0</v>
      </c>
      <c r="N485" s="7">
        <v>3.5</v>
      </c>
      <c r="O485" s="1">
        <v>2</v>
      </c>
      <c r="Q485" s="10" t="s">
        <v>26</v>
      </c>
      <c r="R485" s="11" t="s">
        <v>5</v>
      </c>
    </row>
    <row r="486" spans="1:18" x14ac:dyDescent="0.2">
      <c r="A486" s="8">
        <v>2003</v>
      </c>
      <c r="B486" s="8">
        <v>10</v>
      </c>
      <c r="C486" s="8">
        <v>18</v>
      </c>
      <c r="D486" s="8">
        <v>9</v>
      </c>
      <c r="E486" s="8">
        <v>43</v>
      </c>
      <c r="F486" s="7">
        <v>49.8</v>
      </c>
      <c r="G486" s="7">
        <v>0.1</v>
      </c>
      <c r="H486" s="9">
        <v>43.75</v>
      </c>
      <c r="I486" s="9">
        <v>6.3063063063063057E-2</v>
      </c>
      <c r="J486" s="9">
        <v>43.08</v>
      </c>
      <c r="K486" s="9">
        <v>6.3063063063063057E-2</v>
      </c>
      <c r="L486" s="8">
        <v>8</v>
      </c>
      <c r="M486" s="12">
        <v>2.4</v>
      </c>
      <c r="N486" s="7">
        <v>5.9</v>
      </c>
      <c r="O486" s="1">
        <v>2.8</v>
      </c>
      <c r="Q486" s="10" t="s">
        <v>26</v>
      </c>
      <c r="R486" s="11" t="s">
        <v>5</v>
      </c>
    </row>
    <row r="487" spans="1:18" x14ac:dyDescent="0.2">
      <c r="A487" s="8">
        <v>2003</v>
      </c>
      <c r="B487" s="8">
        <v>10</v>
      </c>
      <c r="C487" s="8">
        <v>18</v>
      </c>
      <c r="D487" s="8">
        <v>23</v>
      </c>
      <c r="E487" s="8">
        <v>47</v>
      </c>
      <c r="F487" s="7">
        <v>36.700000000000003</v>
      </c>
      <c r="G487" s="7">
        <v>0.63</v>
      </c>
      <c r="H487" s="9">
        <v>43.1</v>
      </c>
      <c r="I487" s="9">
        <v>0.15225225225225225</v>
      </c>
      <c r="J487" s="9">
        <v>47.35</v>
      </c>
      <c r="K487" s="9">
        <v>0.15225225225225225</v>
      </c>
      <c r="L487" s="8">
        <v>11</v>
      </c>
      <c r="M487" s="12">
        <v>0.2</v>
      </c>
      <c r="N487" s="7">
        <v>8.3000000000000007</v>
      </c>
      <c r="O487" s="1">
        <v>3.8</v>
      </c>
      <c r="Q487" s="10" t="s">
        <v>26</v>
      </c>
      <c r="R487" s="11" t="s">
        <v>5</v>
      </c>
    </row>
    <row r="488" spans="1:18" x14ac:dyDescent="0.2">
      <c r="A488" s="8">
        <v>2003</v>
      </c>
      <c r="B488" s="8">
        <v>10</v>
      </c>
      <c r="C488" s="8">
        <v>19</v>
      </c>
      <c r="D488" s="8">
        <v>2</v>
      </c>
      <c r="E488" s="8">
        <v>12</v>
      </c>
      <c r="F488" s="7">
        <v>44.8</v>
      </c>
      <c r="G488" s="7">
        <v>0.21</v>
      </c>
      <c r="H488" s="9">
        <v>43.29</v>
      </c>
      <c r="I488" s="9">
        <v>0.57657657657657657</v>
      </c>
      <c r="J488" s="9">
        <v>41.83</v>
      </c>
      <c r="K488" s="9">
        <v>0.57657657657657657</v>
      </c>
      <c r="L488" s="8">
        <v>5</v>
      </c>
      <c r="M488" s="12">
        <v>73.400000000000006</v>
      </c>
      <c r="N488" s="7">
        <v>5.5</v>
      </c>
      <c r="O488" s="1">
        <v>2.5</v>
      </c>
      <c r="Q488" s="10" t="s">
        <v>26</v>
      </c>
      <c r="R488" s="11" t="s">
        <v>5</v>
      </c>
    </row>
    <row r="489" spans="1:18" x14ac:dyDescent="0.2">
      <c r="A489" s="8">
        <v>2003</v>
      </c>
      <c r="B489" s="8">
        <v>10</v>
      </c>
      <c r="C489" s="8">
        <v>20</v>
      </c>
      <c r="D489" s="8">
        <v>10</v>
      </c>
      <c r="E489" s="8">
        <v>51</v>
      </c>
      <c r="F489" s="7">
        <v>50.6</v>
      </c>
      <c r="G489" s="7">
        <v>0.38</v>
      </c>
      <c r="H489" s="9">
        <v>45.12</v>
      </c>
      <c r="I489" s="9">
        <v>0.4144144144144144</v>
      </c>
      <c r="J489" s="9">
        <v>41.69</v>
      </c>
      <c r="K489" s="9">
        <v>0.4144144144144144</v>
      </c>
      <c r="L489" s="8">
        <v>13</v>
      </c>
      <c r="M489" s="12">
        <v>0.4</v>
      </c>
      <c r="N489" s="7">
        <v>7.2</v>
      </c>
      <c r="O489" s="1">
        <v>3.1</v>
      </c>
      <c r="Q489" s="10" t="s">
        <v>26</v>
      </c>
      <c r="R489" s="11" t="s">
        <v>5</v>
      </c>
    </row>
    <row r="490" spans="1:18" x14ac:dyDescent="0.2">
      <c r="A490" s="8">
        <v>2003</v>
      </c>
      <c r="B490" s="8">
        <v>10</v>
      </c>
      <c r="C490" s="8">
        <v>20</v>
      </c>
      <c r="D490" s="8">
        <v>21</v>
      </c>
      <c r="E490" s="8">
        <v>27</v>
      </c>
      <c r="F490" s="7">
        <v>20.399999999999999</v>
      </c>
      <c r="G490" s="7">
        <v>0.55000000000000004</v>
      </c>
      <c r="H490" s="9">
        <v>41.95</v>
      </c>
      <c r="I490" s="9">
        <v>0.2567567567567568</v>
      </c>
      <c r="J490" s="9">
        <v>46.18</v>
      </c>
      <c r="K490" s="9">
        <v>0.2567567567567568</v>
      </c>
      <c r="L490" s="8">
        <v>24</v>
      </c>
      <c r="M490" s="12">
        <v>1.53</v>
      </c>
      <c r="N490" s="7">
        <v>8.1</v>
      </c>
      <c r="O490" s="1">
        <v>3.7</v>
      </c>
      <c r="Q490" s="10" t="s">
        <v>26</v>
      </c>
      <c r="R490" s="11" t="s">
        <v>5</v>
      </c>
    </row>
    <row r="491" spans="1:18" x14ac:dyDescent="0.2">
      <c r="A491" s="8">
        <v>2003</v>
      </c>
      <c r="B491" s="8">
        <v>10</v>
      </c>
      <c r="C491" s="8">
        <v>20</v>
      </c>
      <c r="D491" s="8">
        <v>23</v>
      </c>
      <c r="E491" s="8">
        <v>57</v>
      </c>
      <c r="F491" s="7">
        <v>12.4</v>
      </c>
      <c r="G491" s="7">
        <v>0.31</v>
      </c>
      <c r="H491" s="9">
        <v>44.41</v>
      </c>
      <c r="I491" s="9">
        <v>0.21621621621621623</v>
      </c>
      <c r="J491" s="9">
        <v>41.73</v>
      </c>
      <c r="K491" s="9">
        <v>0.21621621621621623</v>
      </c>
      <c r="L491" s="8">
        <v>9</v>
      </c>
      <c r="M491" s="12">
        <v>0.5</v>
      </c>
      <c r="N491" s="7">
        <v>7.3</v>
      </c>
      <c r="O491" s="1">
        <v>3.5</v>
      </c>
      <c r="Q491" s="10" t="s">
        <v>26</v>
      </c>
      <c r="R491" s="11" t="s">
        <v>5</v>
      </c>
    </row>
    <row r="492" spans="1:18" x14ac:dyDescent="0.2">
      <c r="A492" s="8">
        <v>2003</v>
      </c>
      <c r="B492" s="8">
        <v>10</v>
      </c>
      <c r="C492" s="8">
        <v>21</v>
      </c>
      <c r="D492" s="8">
        <v>3</v>
      </c>
      <c r="E492" s="8">
        <v>26</v>
      </c>
      <c r="F492" s="7">
        <v>48.3</v>
      </c>
      <c r="G492" s="7">
        <v>0.16</v>
      </c>
      <c r="H492" s="9">
        <v>45.15</v>
      </c>
      <c r="I492" s="9"/>
      <c r="J492" s="9">
        <v>42.05</v>
      </c>
      <c r="K492" s="9"/>
      <c r="L492" s="8">
        <v>33</v>
      </c>
      <c r="M492" s="12">
        <v>23.9</v>
      </c>
      <c r="N492" s="7">
        <v>5.8</v>
      </c>
      <c r="O492" s="1">
        <v>2.7</v>
      </c>
      <c r="Q492" s="10" t="s">
        <v>26</v>
      </c>
      <c r="R492" s="11" t="s">
        <v>5</v>
      </c>
    </row>
    <row r="493" spans="1:18" x14ac:dyDescent="0.2">
      <c r="A493" s="8">
        <v>2003</v>
      </c>
      <c r="B493" s="8">
        <v>10</v>
      </c>
      <c r="C493" s="8">
        <v>21</v>
      </c>
      <c r="D493" s="8">
        <v>9</v>
      </c>
      <c r="E493" s="8">
        <v>28</v>
      </c>
      <c r="F493" s="7">
        <v>31.8</v>
      </c>
      <c r="G493" s="7">
        <v>0.6</v>
      </c>
      <c r="H493" s="9">
        <v>43.09</v>
      </c>
      <c r="I493" s="9">
        <v>0.1891891891891892</v>
      </c>
      <c r="J493" s="9">
        <v>44.3</v>
      </c>
      <c r="K493" s="9">
        <v>0.1891891891891892</v>
      </c>
      <c r="L493" s="8">
        <v>6</v>
      </c>
      <c r="M493" s="12">
        <v>0.41</v>
      </c>
      <c r="N493" s="7">
        <v>7.7</v>
      </c>
      <c r="O493" s="1">
        <v>3.6</v>
      </c>
      <c r="Q493" s="10" t="s">
        <v>26</v>
      </c>
      <c r="R493" s="11" t="s">
        <v>5</v>
      </c>
    </row>
    <row r="494" spans="1:18" x14ac:dyDescent="0.2">
      <c r="A494" s="8">
        <v>2003</v>
      </c>
      <c r="B494" s="8">
        <v>10</v>
      </c>
      <c r="C494" s="8">
        <v>21</v>
      </c>
      <c r="D494" s="8">
        <v>9</v>
      </c>
      <c r="E494" s="8">
        <v>49</v>
      </c>
      <c r="F494" s="7">
        <v>39.1</v>
      </c>
      <c r="G494" s="7">
        <v>0.4</v>
      </c>
      <c r="H494" s="9">
        <v>43.94</v>
      </c>
      <c r="I494" s="9">
        <v>0.14954954954954955</v>
      </c>
      <c r="J494" s="9">
        <v>40.74</v>
      </c>
      <c r="K494" s="9">
        <v>0.14954954954954955</v>
      </c>
      <c r="L494" s="8">
        <v>16</v>
      </c>
      <c r="M494" s="12">
        <v>0.7</v>
      </c>
      <c r="N494" s="7">
        <v>7</v>
      </c>
      <c r="O494" s="1">
        <v>3.2</v>
      </c>
      <c r="Q494" s="10" t="s">
        <v>26</v>
      </c>
      <c r="R494" s="11" t="s">
        <v>5</v>
      </c>
    </row>
    <row r="495" spans="1:18" x14ac:dyDescent="0.2">
      <c r="A495" s="8">
        <v>2003</v>
      </c>
      <c r="B495" s="8">
        <v>10</v>
      </c>
      <c r="C495" s="8">
        <v>21</v>
      </c>
      <c r="D495" s="8">
        <v>21</v>
      </c>
      <c r="E495" s="8">
        <v>47</v>
      </c>
      <c r="F495" s="7">
        <v>26.6</v>
      </c>
      <c r="G495" s="7">
        <v>0.94</v>
      </c>
      <c r="H495" s="9">
        <v>43.03</v>
      </c>
      <c r="I495" s="9">
        <v>0.17477477477477477</v>
      </c>
      <c r="J495" s="9">
        <v>47.33</v>
      </c>
      <c r="K495" s="9">
        <v>0.17477477477477477</v>
      </c>
      <c r="L495" s="8">
        <v>8</v>
      </c>
      <c r="M495" s="12">
        <v>0.24</v>
      </c>
      <c r="N495" s="7">
        <v>8.6999999999999993</v>
      </c>
      <c r="O495" s="1">
        <v>3.9</v>
      </c>
      <c r="Q495" s="10" t="s">
        <v>26</v>
      </c>
      <c r="R495" s="11" t="s">
        <v>5</v>
      </c>
    </row>
    <row r="496" spans="1:18" x14ac:dyDescent="0.2">
      <c r="A496" s="8">
        <v>2003</v>
      </c>
      <c r="B496" s="8">
        <v>10</v>
      </c>
      <c r="C496" s="8">
        <v>22</v>
      </c>
      <c r="D496" s="8">
        <v>7</v>
      </c>
      <c r="E496" s="8">
        <v>53</v>
      </c>
      <c r="F496" s="7">
        <v>29.4</v>
      </c>
      <c r="G496" s="7">
        <v>0.09</v>
      </c>
      <c r="H496" s="9">
        <v>43.72</v>
      </c>
      <c r="I496" s="9">
        <v>4.504504504504505E-2</v>
      </c>
      <c r="J496" s="9">
        <v>43.1</v>
      </c>
      <c r="K496" s="9">
        <v>4.504504504504505E-2</v>
      </c>
      <c r="L496" s="8">
        <v>16</v>
      </c>
      <c r="M496" s="12">
        <v>1.3</v>
      </c>
      <c r="N496" s="7">
        <v>5.2</v>
      </c>
      <c r="O496" s="1">
        <v>2.8</v>
      </c>
      <c r="Q496" s="10" t="s">
        <v>26</v>
      </c>
      <c r="R496" s="11" t="s">
        <v>5</v>
      </c>
    </row>
    <row r="497" spans="1:19" x14ac:dyDescent="0.2">
      <c r="A497" s="8">
        <v>2003</v>
      </c>
      <c r="B497" s="8">
        <v>10</v>
      </c>
      <c r="C497" s="8">
        <v>23</v>
      </c>
      <c r="D497" s="8">
        <v>18</v>
      </c>
      <c r="E497" s="8">
        <v>39</v>
      </c>
      <c r="F497" s="7">
        <v>45.4</v>
      </c>
      <c r="G497" s="7">
        <v>0.11</v>
      </c>
      <c r="H497" s="9">
        <v>44.02</v>
      </c>
      <c r="I497" s="9">
        <v>2.7027027027027029E-2</v>
      </c>
      <c r="J497" s="9">
        <v>42.77</v>
      </c>
      <c r="K497" s="9">
        <v>2.7027027027027029E-2</v>
      </c>
      <c r="L497" s="8">
        <v>3</v>
      </c>
      <c r="M497" s="12">
        <v>0.8</v>
      </c>
      <c r="N497" s="7">
        <v>5.8</v>
      </c>
      <c r="O497" s="1">
        <v>2.8</v>
      </c>
      <c r="Q497" s="10" t="s">
        <v>26</v>
      </c>
      <c r="R497" s="11" t="s">
        <v>5</v>
      </c>
    </row>
    <row r="498" spans="1:19" x14ac:dyDescent="0.2">
      <c r="A498" s="8">
        <v>2003</v>
      </c>
      <c r="B498" s="8">
        <v>10</v>
      </c>
      <c r="C498" s="8">
        <v>24</v>
      </c>
      <c r="D498" s="8">
        <v>20</v>
      </c>
      <c r="E498" s="8">
        <v>5</v>
      </c>
      <c r="F498" s="7">
        <v>48</v>
      </c>
      <c r="G498" s="7">
        <v>0.12</v>
      </c>
      <c r="H498" s="9">
        <v>44.18</v>
      </c>
      <c r="I498" s="9">
        <v>6.3063063063063057E-2</v>
      </c>
      <c r="J498" s="9">
        <v>42.58</v>
      </c>
      <c r="K498" s="9">
        <v>6.3063063063063057E-2</v>
      </c>
      <c r="L498" s="8">
        <v>9</v>
      </c>
      <c r="M498" s="12">
        <v>2.2000000000000002</v>
      </c>
      <c r="N498" s="7">
        <v>4.7</v>
      </c>
      <c r="O498" s="1">
        <v>2.5</v>
      </c>
      <c r="Q498" s="10" t="s">
        <v>26</v>
      </c>
      <c r="R498" s="11" t="s">
        <v>5</v>
      </c>
    </row>
    <row r="499" spans="1:19" x14ac:dyDescent="0.2">
      <c r="A499" s="8">
        <v>2003</v>
      </c>
      <c r="B499" s="8">
        <v>10</v>
      </c>
      <c r="C499" s="8">
        <v>24</v>
      </c>
      <c r="D499" s="8">
        <v>20</v>
      </c>
      <c r="E499" s="8">
        <v>10</v>
      </c>
      <c r="F499" s="7">
        <v>0.2</v>
      </c>
      <c r="G499" s="7">
        <v>0.08</v>
      </c>
      <c r="H499" s="9">
        <v>44.17</v>
      </c>
      <c r="I499" s="9">
        <v>5.4054054054054057E-2</v>
      </c>
      <c r="J499" s="9">
        <v>42.61</v>
      </c>
      <c r="K499" s="9">
        <v>5.4054054054054057E-2</v>
      </c>
      <c r="L499" s="8">
        <v>11</v>
      </c>
      <c r="M499" s="12">
        <v>1.3</v>
      </c>
      <c r="N499" s="7">
        <v>4.3</v>
      </c>
      <c r="O499" s="1">
        <v>2.4</v>
      </c>
      <c r="Q499" s="10" t="s">
        <v>26</v>
      </c>
      <c r="R499" s="11" t="s">
        <v>5</v>
      </c>
    </row>
    <row r="500" spans="1:19" x14ac:dyDescent="0.2">
      <c r="A500" s="8">
        <v>2003</v>
      </c>
      <c r="B500" s="8">
        <v>10</v>
      </c>
      <c r="C500" s="8">
        <v>25</v>
      </c>
      <c r="D500" s="8">
        <v>0</v>
      </c>
      <c r="E500" s="8">
        <v>36</v>
      </c>
      <c r="F500" s="7">
        <v>55.4</v>
      </c>
      <c r="G500" s="7">
        <v>0.37</v>
      </c>
      <c r="H500" s="9">
        <v>42.89</v>
      </c>
      <c r="I500" s="9">
        <v>0.34234234234234234</v>
      </c>
      <c r="J500" s="9">
        <v>43.76</v>
      </c>
      <c r="K500" s="9">
        <v>0.34234234234234234</v>
      </c>
      <c r="L500" s="8">
        <v>14</v>
      </c>
      <c r="M500" s="12">
        <v>0.3</v>
      </c>
      <c r="N500" s="7">
        <v>5.8</v>
      </c>
      <c r="O500" s="1">
        <v>2.8</v>
      </c>
      <c r="Q500" s="10" t="s">
        <v>26</v>
      </c>
      <c r="R500" s="11" t="s">
        <v>5</v>
      </c>
    </row>
    <row r="501" spans="1:19" x14ac:dyDescent="0.2">
      <c r="A501" s="8">
        <v>2003</v>
      </c>
      <c r="B501" s="8">
        <v>10</v>
      </c>
      <c r="C501" s="8">
        <v>25</v>
      </c>
      <c r="D501" s="8">
        <v>6</v>
      </c>
      <c r="E501" s="8">
        <v>42</v>
      </c>
      <c r="F501" s="7">
        <v>52.9</v>
      </c>
      <c r="G501" s="7">
        <v>0.88</v>
      </c>
      <c r="H501" s="9">
        <v>43.59</v>
      </c>
      <c r="I501" s="9">
        <v>0.38648648648648648</v>
      </c>
      <c r="J501" s="9">
        <v>38.85</v>
      </c>
      <c r="K501" s="9">
        <v>0.38648648648648648</v>
      </c>
      <c r="L501" s="8">
        <v>8</v>
      </c>
      <c r="M501" s="12">
        <v>0.34</v>
      </c>
      <c r="N501" s="7">
        <v>11.1</v>
      </c>
      <c r="O501" s="1">
        <v>4.4000000000000004</v>
      </c>
      <c r="Q501" s="10" t="s">
        <v>26</v>
      </c>
      <c r="R501" s="11" t="s">
        <v>5</v>
      </c>
      <c r="S501" s="2" t="s">
        <v>1</v>
      </c>
    </row>
    <row r="502" spans="1:19" x14ac:dyDescent="0.2">
      <c r="A502" s="8">
        <v>2003</v>
      </c>
      <c r="B502" s="8">
        <v>10</v>
      </c>
      <c r="C502" s="8">
        <v>25</v>
      </c>
      <c r="D502" s="8">
        <v>6</v>
      </c>
      <c r="E502" s="8">
        <v>55</v>
      </c>
      <c r="F502" s="7">
        <v>43.8</v>
      </c>
      <c r="G502" s="7">
        <v>0.64</v>
      </c>
      <c r="H502" s="9">
        <v>43.73</v>
      </c>
      <c r="I502" s="9">
        <v>0.88198198198198197</v>
      </c>
      <c r="J502" s="9">
        <v>38.950000000000003</v>
      </c>
      <c r="K502" s="9">
        <v>0.88198198198198197</v>
      </c>
      <c r="L502" s="8">
        <v>3</v>
      </c>
      <c r="M502" s="12">
        <v>0.8</v>
      </c>
      <c r="N502" s="7">
        <v>8.3000000000000007</v>
      </c>
      <c r="O502" s="1">
        <v>3.5</v>
      </c>
      <c r="Q502" s="10" t="s">
        <v>26</v>
      </c>
      <c r="R502" s="11" t="s">
        <v>5</v>
      </c>
    </row>
    <row r="503" spans="1:19" x14ac:dyDescent="0.2">
      <c r="A503" s="8">
        <v>2003</v>
      </c>
      <c r="B503" s="8">
        <v>10</v>
      </c>
      <c r="C503" s="8">
        <v>25</v>
      </c>
      <c r="D503" s="8">
        <v>7</v>
      </c>
      <c r="E503" s="8">
        <v>40</v>
      </c>
      <c r="F503" s="7">
        <v>40.700000000000003</v>
      </c>
      <c r="G503" s="7">
        <v>0.74</v>
      </c>
      <c r="H503" s="9">
        <v>43.75</v>
      </c>
      <c r="I503" s="9">
        <v>0.13711711711711713</v>
      </c>
      <c r="J503" s="9">
        <v>39</v>
      </c>
      <c r="K503" s="9">
        <v>0.13711711711711713</v>
      </c>
      <c r="L503" s="8">
        <v>2</v>
      </c>
      <c r="M503" s="12">
        <v>1.23</v>
      </c>
      <c r="N503" s="7">
        <v>9.9</v>
      </c>
      <c r="O503" s="1">
        <v>3.8</v>
      </c>
      <c r="Q503" s="10" t="s">
        <v>26</v>
      </c>
      <c r="R503" s="11" t="s">
        <v>5</v>
      </c>
    </row>
    <row r="504" spans="1:19" x14ac:dyDescent="0.2">
      <c r="A504" s="8">
        <v>2003</v>
      </c>
      <c r="B504" s="8">
        <v>10</v>
      </c>
      <c r="C504" s="8">
        <v>25</v>
      </c>
      <c r="D504" s="8">
        <v>8</v>
      </c>
      <c r="E504" s="8">
        <v>44</v>
      </c>
      <c r="F504" s="7">
        <v>46.4</v>
      </c>
      <c r="G504" s="7">
        <v>0.84</v>
      </c>
      <c r="H504" s="9">
        <v>43.83</v>
      </c>
      <c r="I504" s="9">
        <v>0.35315315315315315</v>
      </c>
      <c r="J504" s="9">
        <v>38.97</v>
      </c>
      <c r="K504" s="9">
        <v>0.35315315315315315</v>
      </c>
      <c r="L504" s="8">
        <v>1</v>
      </c>
      <c r="M504" s="12">
        <v>0.64</v>
      </c>
      <c r="N504" s="7">
        <v>8.8000000000000007</v>
      </c>
      <c r="O504" s="1">
        <v>3.3</v>
      </c>
      <c r="Q504" s="10" t="s">
        <v>26</v>
      </c>
      <c r="R504" s="11" t="s">
        <v>5</v>
      </c>
    </row>
    <row r="505" spans="1:19" x14ac:dyDescent="0.2">
      <c r="A505" s="8">
        <v>2003</v>
      </c>
      <c r="B505" s="8">
        <v>10</v>
      </c>
      <c r="C505" s="8">
        <v>25</v>
      </c>
      <c r="D505" s="8">
        <v>18</v>
      </c>
      <c r="E505" s="8">
        <v>37</v>
      </c>
      <c r="F505" s="7">
        <v>19.7</v>
      </c>
      <c r="G505" s="7">
        <v>0.93</v>
      </c>
      <c r="H505" s="9">
        <v>43.74</v>
      </c>
      <c r="I505" s="9">
        <v>0.31171171171171169</v>
      </c>
      <c r="J505" s="9">
        <v>38.94</v>
      </c>
      <c r="K505" s="9">
        <v>0.31171171171171169</v>
      </c>
      <c r="L505" s="8">
        <v>6</v>
      </c>
      <c r="M505" s="12">
        <v>0.42</v>
      </c>
      <c r="N505" s="7">
        <v>9.1</v>
      </c>
      <c r="O505" s="1">
        <v>3.4</v>
      </c>
      <c r="Q505" s="10" t="s">
        <v>26</v>
      </c>
      <c r="R505" s="11" t="s">
        <v>5</v>
      </c>
    </row>
    <row r="506" spans="1:19" x14ac:dyDescent="0.2">
      <c r="A506" s="8">
        <v>2003</v>
      </c>
      <c r="B506" s="8">
        <v>10</v>
      </c>
      <c r="C506" s="8">
        <v>26</v>
      </c>
      <c r="D506" s="8">
        <v>1</v>
      </c>
      <c r="E506" s="8">
        <v>46</v>
      </c>
      <c r="F506" s="7">
        <v>53</v>
      </c>
      <c r="G506" s="7">
        <v>0.83</v>
      </c>
      <c r="H506" s="9">
        <v>43.78</v>
      </c>
      <c r="I506" s="9">
        <v>0.63513513513513509</v>
      </c>
      <c r="J506" s="9">
        <v>38.96</v>
      </c>
      <c r="K506" s="9">
        <v>0.63513513513513509</v>
      </c>
      <c r="L506" s="8">
        <v>2</v>
      </c>
      <c r="M506" s="12">
        <v>0.6</v>
      </c>
      <c r="N506" s="7">
        <v>7.6</v>
      </c>
      <c r="O506" s="1">
        <v>2.9</v>
      </c>
      <c r="Q506" s="10" t="s">
        <v>26</v>
      </c>
      <c r="R506" s="11" t="s">
        <v>5</v>
      </c>
    </row>
    <row r="507" spans="1:19" x14ac:dyDescent="0.2">
      <c r="A507" s="8">
        <v>2003</v>
      </c>
      <c r="B507" s="8">
        <v>10</v>
      </c>
      <c r="C507" s="8">
        <v>26</v>
      </c>
      <c r="D507" s="8">
        <v>8</v>
      </c>
      <c r="E507" s="8">
        <v>9</v>
      </c>
      <c r="F507" s="7">
        <v>7.2</v>
      </c>
      <c r="G507" s="7">
        <v>0.69</v>
      </c>
      <c r="H507" s="9">
        <v>43.03</v>
      </c>
      <c r="I507" s="9">
        <v>0.20180180180180182</v>
      </c>
      <c r="J507" s="9">
        <v>46.09</v>
      </c>
      <c r="K507" s="9">
        <v>0.20180180180180182</v>
      </c>
      <c r="L507" s="8">
        <v>72</v>
      </c>
      <c r="M507" s="12">
        <v>4.58</v>
      </c>
      <c r="N507" s="7">
        <v>11</v>
      </c>
      <c r="O507" s="1">
        <v>5.2</v>
      </c>
      <c r="Q507" s="10" t="s">
        <v>26</v>
      </c>
      <c r="R507" s="11" t="s">
        <v>5</v>
      </c>
    </row>
    <row r="508" spans="1:19" x14ac:dyDescent="0.2">
      <c r="A508" s="8">
        <v>2003</v>
      </c>
      <c r="B508" s="8">
        <v>10</v>
      </c>
      <c r="C508" s="8">
        <v>26</v>
      </c>
      <c r="D508" s="8">
        <v>11</v>
      </c>
      <c r="E508" s="8">
        <v>50</v>
      </c>
      <c r="F508" s="7">
        <v>49.4</v>
      </c>
      <c r="G508" s="7">
        <v>0.79</v>
      </c>
      <c r="H508" s="9">
        <v>43.75</v>
      </c>
      <c r="I508" s="9">
        <v>0.49279279279279281</v>
      </c>
      <c r="J508" s="9">
        <v>38.979999999999997</v>
      </c>
      <c r="K508" s="9">
        <v>0.49279279279279281</v>
      </c>
      <c r="L508" s="8">
        <v>2</v>
      </c>
      <c r="M508" s="12">
        <v>0.55000000000000004</v>
      </c>
      <c r="N508" s="7">
        <v>7.8</v>
      </c>
      <c r="O508" s="1">
        <v>3.2</v>
      </c>
      <c r="Q508" s="10" t="s">
        <v>26</v>
      </c>
      <c r="R508" s="11" t="s">
        <v>5</v>
      </c>
    </row>
    <row r="509" spans="1:19" x14ac:dyDescent="0.2">
      <c r="A509" s="8">
        <v>2003</v>
      </c>
      <c r="B509" s="8">
        <v>10</v>
      </c>
      <c r="C509" s="8">
        <v>27</v>
      </c>
      <c r="D509" s="8">
        <v>3</v>
      </c>
      <c r="E509" s="8">
        <v>40</v>
      </c>
      <c r="F509" s="7">
        <v>38.5</v>
      </c>
      <c r="G509" s="7">
        <v>7.0000000000000007E-2</v>
      </c>
      <c r="H509" s="9">
        <v>44.17</v>
      </c>
      <c r="I509" s="9">
        <v>5.4054054054054057E-2</v>
      </c>
      <c r="J509" s="9">
        <v>42.58</v>
      </c>
      <c r="K509" s="9">
        <v>5.4054054054054057E-2</v>
      </c>
      <c r="L509" s="8">
        <v>6</v>
      </c>
      <c r="M509" s="12">
        <v>3</v>
      </c>
      <c r="N509" s="7">
        <v>5.8</v>
      </c>
      <c r="O509" s="1">
        <v>2.5</v>
      </c>
      <c r="Q509" s="10" t="s">
        <v>26</v>
      </c>
      <c r="R509" s="11" t="s">
        <v>5</v>
      </c>
    </row>
    <row r="510" spans="1:19" x14ac:dyDescent="0.2">
      <c r="A510" s="8">
        <v>2003</v>
      </c>
      <c r="B510" s="8">
        <v>10</v>
      </c>
      <c r="C510" s="8">
        <v>27</v>
      </c>
      <c r="D510" s="8">
        <v>3</v>
      </c>
      <c r="E510" s="8">
        <v>43</v>
      </c>
      <c r="F510" s="7">
        <v>2.5</v>
      </c>
      <c r="G510" s="7">
        <v>0.04</v>
      </c>
      <c r="H510" s="9">
        <v>44.17</v>
      </c>
      <c r="I510" s="9">
        <v>3.6036036036036036E-2</v>
      </c>
      <c r="J510" s="9">
        <v>42.58</v>
      </c>
      <c r="K510" s="9">
        <v>3.6036036036036036E-2</v>
      </c>
      <c r="L510" s="8">
        <v>5</v>
      </c>
      <c r="M510" s="12">
        <v>2.6</v>
      </c>
      <c r="N510" s="7">
        <v>4.0999999999999996</v>
      </c>
      <c r="O510" s="1">
        <v>2</v>
      </c>
      <c r="Q510" s="10" t="s">
        <v>26</v>
      </c>
      <c r="R510" s="11" t="s">
        <v>5</v>
      </c>
    </row>
    <row r="511" spans="1:19" x14ac:dyDescent="0.2">
      <c r="A511" s="8">
        <v>2003</v>
      </c>
      <c r="B511" s="8">
        <v>10</v>
      </c>
      <c r="C511" s="8">
        <v>27</v>
      </c>
      <c r="D511" s="8">
        <v>15</v>
      </c>
      <c r="E511" s="8">
        <v>27</v>
      </c>
      <c r="F511" s="7">
        <v>22.6</v>
      </c>
      <c r="G511" s="7">
        <v>0.92</v>
      </c>
      <c r="H511" s="9">
        <v>41.42</v>
      </c>
      <c r="I511" s="9">
        <v>0.18873873873873873</v>
      </c>
      <c r="J511" s="9">
        <v>45.75</v>
      </c>
      <c r="K511" s="9">
        <v>0.18873873873873873</v>
      </c>
      <c r="L511" s="8">
        <v>2</v>
      </c>
      <c r="M511" s="12">
        <v>1.67</v>
      </c>
      <c r="N511" s="7">
        <v>8.6999999999999993</v>
      </c>
      <c r="O511" s="1">
        <v>3.9</v>
      </c>
      <c r="Q511" s="10" t="s">
        <v>26</v>
      </c>
      <c r="R511" s="11" t="s">
        <v>5</v>
      </c>
    </row>
    <row r="512" spans="1:19" x14ac:dyDescent="0.2">
      <c r="A512" s="8">
        <v>2003</v>
      </c>
      <c r="B512" s="8">
        <v>10</v>
      </c>
      <c r="C512" s="8">
        <v>28</v>
      </c>
      <c r="D512" s="8">
        <v>17</v>
      </c>
      <c r="E512" s="8">
        <v>13</v>
      </c>
      <c r="F512" s="7">
        <v>29.9</v>
      </c>
      <c r="G512" s="7">
        <v>0.55000000000000004</v>
      </c>
      <c r="H512" s="9">
        <v>43.6</v>
      </c>
      <c r="I512" s="9">
        <v>0.2810810810810811</v>
      </c>
      <c r="J512" s="9">
        <v>38.880000000000003</v>
      </c>
      <c r="K512" s="9">
        <v>0.2810810810810811</v>
      </c>
      <c r="L512" s="8">
        <v>7</v>
      </c>
      <c r="M512" s="12">
        <v>0.25</v>
      </c>
      <c r="N512" s="7">
        <v>10.1</v>
      </c>
      <c r="O512" s="1">
        <v>3.8</v>
      </c>
      <c r="Q512" s="10" t="s">
        <v>26</v>
      </c>
      <c r="R512" s="11" t="s">
        <v>5</v>
      </c>
      <c r="S512" s="2" t="s">
        <v>2</v>
      </c>
    </row>
    <row r="513" spans="1:18" x14ac:dyDescent="0.2">
      <c r="A513" s="8">
        <v>2003</v>
      </c>
      <c r="B513" s="8">
        <v>10</v>
      </c>
      <c r="C513" s="8">
        <v>28</v>
      </c>
      <c r="D513" s="8">
        <v>20</v>
      </c>
      <c r="E513" s="8">
        <v>1</v>
      </c>
      <c r="F513" s="7">
        <v>41.4</v>
      </c>
      <c r="G513" s="7">
        <v>0.63</v>
      </c>
      <c r="H513" s="9">
        <v>43.29</v>
      </c>
      <c r="I513" s="9">
        <v>0.65225225225225225</v>
      </c>
      <c r="J513" s="9">
        <v>44.55</v>
      </c>
      <c r="K513" s="9">
        <v>0.65225225225225225</v>
      </c>
      <c r="L513" s="8">
        <v>10</v>
      </c>
      <c r="M513" s="12">
        <v>0.6</v>
      </c>
      <c r="N513" s="7">
        <v>8.1999999999999993</v>
      </c>
      <c r="O513" s="1">
        <v>3.5</v>
      </c>
      <c r="Q513" s="10" t="s">
        <v>26</v>
      </c>
      <c r="R513" s="11" t="s">
        <v>5</v>
      </c>
    </row>
    <row r="514" spans="1:18" x14ac:dyDescent="0.2">
      <c r="A514" s="8">
        <v>2003</v>
      </c>
      <c r="B514" s="8">
        <v>10</v>
      </c>
      <c r="C514" s="8">
        <v>29</v>
      </c>
      <c r="D514" s="8">
        <v>7</v>
      </c>
      <c r="E514" s="8">
        <v>23</v>
      </c>
      <c r="F514" s="7">
        <v>56.2</v>
      </c>
      <c r="G514" s="7">
        <v>0.14000000000000001</v>
      </c>
      <c r="H514" s="9">
        <v>44.19</v>
      </c>
      <c r="I514" s="9">
        <v>9.9099099099099114E-2</v>
      </c>
      <c r="J514" s="9">
        <v>42.57</v>
      </c>
      <c r="K514" s="9">
        <v>9.9099099099099114E-2</v>
      </c>
      <c r="L514" s="8">
        <v>11</v>
      </c>
      <c r="M514" s="12">
        <v>3.2</v>
      </c>
      <c r="N514" s="7">
        <v>6.7</v>
      </c>
      <c r="O514" s="1">
        <v>3.2</v>
      </c>
      <c r="Q514" s="10" t="s">
        <v>26</v>
      </c>
      <c r="R514" s="11" t="s">
        <v>5</v>
      </c>
    </row>
    <row r="515" spans="1:18" x14ac:dyDescent="0.2">
      <c r="A515" s="8">
        <v>2003</v>
      </c>
      <c r="B515" s="8">
        <v>10</v>
      </c>
      <c r="C515" s="8">
        <v>30</v>
      </c>
      <c r="D515" s="8">
        <v>13</v>
      </c>
      <c r="E515" s="8">
        <v>40</v>
      </c>
      <c r="F515" s="7">
        <v>59.3</v>
      </c>
      <c r="G515" s="7">
        <v>0.7</v>
      </c>
      <c r="H515" s="9">
        <v>42.46</v>
      </c>
      <c r="I515" s="9">
        <v>0.4882882882882883</v>
      </c>
      <c r="J515" s="9">
        <v>44.02</v>
      </c>
      <c r="K515" s="9">
        <v>0.4882882882882883</v>
      </c>
      <c r="L515" s="8">
        <v>24</v>
      </c>
      <c r="M515" s="12">
        <v>0.82</v>
      </c>
      <c r="N515" s="7">
        <v>7.8</v>
      </c>
      <c r="O515" s="1">
        <v>3.5</v>
      </c>
      <c r="Q515" s="10" t="s">
        <v>26</v>
      </c>
      <c r="R515" s="11" t="s">
        <v>5</v>
      </c>
    </row>
    <row r="516" spans="1:18" x14ac:dyDescent="0.2">
      <c r="A516" s="8">
        <v>2003</v>
      </c>
      <c r="B516" s="8">
        <v>11</v>
      </c>
      <c r="C516" s="8">
        <v>1</v>
      </c>
      <c r="D516" s="8">
        <v>20</v>
      </c>
      <c r="E516" s="8">
        <v>12</v>
      </c>
      <c r="F516" s="7">
        <v>57.6</v>
      </c>
      <c r="G516" s="7">
        <v>0.77</v>
      </c>
      <c r="H516" s="9">
        <v>42.6</v>
      </c>
      <c r="I516" s="9">
        <v>0.38378378378378375</v>
      </c>
      <c r="J516" s="9">
        <v>43.51</v>
      </c>
      <c r="K516" s="9">
        <v>0.38378378378378375</v>
      </c>
      <c r="L516" s="8">
        <v>10</v>
      </c>
      <c r="M516" s="12">
        <v>0.8</v>
      </c>
      <c r="N516" s="7">
        <v>7.4</v>
      </c>
      <c r="O516" s="1">
        <v>3</v>
      </c>
      <c r="Q516" s="10" t="s">
        <v>26</v>
      </c>
      <c r="R516" s="11" t="s">
        <v>5</v>
      </c>
    </row>
    <row r="517" spans="1:18" x14ac:dyDescent="0.2">
      <c r="A517" s="8">
        <v>2003</v>
      </c>
      <c r="B517" s="8">
        <v>11</v>
      </c>
      <c r="C517" s="8">
        <v>2</v>
      </c>
      <c r="D517" s="8">
        <v>2</v>
      </c>
      <c r="E517" s="8">
        <v>55</v>
      </c>
      <c r="F517" s="7">
        <v>23.3</v>
      </c>
      <c r="G517" s="7">
        <v>0.69</v>
      </c>
      <c r="H517" s="9">
        <v>43.25</v>
      </c>
      <c r="I517" s="9">
        <v>0.36486486486486486</v>
      </c>
      <c r="J517" s="9">
        <v>44.74</v>
      </c>
      <c r="K517" s="9">
        <v>0.36486486486486486</v>
      </c>
      <c r="L517" s="8">
        <v>11</v>
      </c>
      <c r="M517" s="12">
        <v>0.63</v>
      </c>
      <c r="N517" s="7">
        <v>8.6</v>
      </c>
      <c r="O517" s="1">
        <v>3.7</v>
      </c>
      <c r="Q517" s="10" t="s">
        <v>26</v>
      </c>
      <c r="R517" s="11" t="s">
        <v>5</v>
      </c>
    </row>
    <row r="518" spans="1:18" x14ac:dyDescent="0.2">
      <c r="A518" s="8">
        <v>2003</v>
      </c>
      <c r="B518" s="8">
        <v>11</v>
      </c>
      <c r="C518" s="8">
        <v>2</v>
      </c>
      <c r="D518" s="8">
        <v>9</v>
      </c>
      <c r="E518" s="8">
        <v>42</v>
      </c>
      <c r="F518" s="7">
        <v>11.5</v>
      </c>
      <c r="G518" s="7">
        <v>0.2</v>
      </c>
      <c r="H518" s="9">
        <v>43.82</v>
      </c>
      <c r="I518" s="9">
        <v>7.2072072072072071E-2</v>
      </c>
      <c r="J518" s="9">
        <v>42.95</v>
      </c>
      <c r="K518" s="9">
        <v>7.2072072072072071E-2</v>
      </c>
      <c r="L518" s="8">
        <v>14</v>
      </c>
      <c r="M518" s="12">
        <v>2</v>
      </c>
      <c r="N518" s="7">
        <v>6.9</v>
      </c>
      <c r="O518" s="1">
        <v>3.3</v>
      </c>
      <c r="Q518" s="10" t="s">
        <v>26</v>
      </c>
      <c r="R518" s="11" t="s">
        <v>5</v>
      </c>
    </row>
    <row r="519" spans="1:18" x14ac:dyDescent="0.2">
      <c r="A519" s="8">
        <v>2003</v>
      </c>
      <c r="B519" s="8">
        <v>11</v>
      </c>
      <c r="C519" s="8">
        <v>3</v>
      </c>
      <c r="D519" s="8">
        <v>19</v>
      </c>
      <c r="E519" s="8">
        <v>53</v>
      </c>
      <c r="F519" s="7">
        <v>4.8</v>
      </c>
      <c r="G519" s="7">
        <v>0.19</v>
      </c>
      <c r="H519" s="9">
        <v>42.52</v>
      </c>
      <c r="I519" s="9">
        <v>0.13153153153153152</v>
      </c>
      <c r="J519" s="9">
        <v>44.39</v>
      </c>
      <c r="K519" s="9">
        <v>0.13153153153153152</v>
      </c>
      <c r="L519" s="8">
        <v>5</v>
      </c>
      <c r="M519" s="12">
        <v>0.6</v>
      </c>
      <c r="N519" s="7">
        <v>7.5</v>
      </c>
      <c r="O519" s="1">
        <v>3</v>
      </c>
      <c r="Q519" s="10" t="s">
        <v>26</v>
      </c>
      <c r="R519" s="11" t="s">
        <v>5</v>
      </c>
    </row>
    <row r="520" spans="1:18" x14ac:dyDescent="0.2">
      <c r="A520" s="8">
        <v>2003</v>
      </c>
      <c r="B520" s="8">
        <v>11</v>
      </c>
      <c r="C520" s="8">
        <v>4</v>
      </c>
      <c r="D520" s="8">
        <v>16</v>
      </c>
      <c r="E520" s="8">
        <v>11</v>
      </c>
      <c r="F520" s="7">
        <v>6.3</v>
      </c>
      <c r="G520" s="7">
        <v>0.32</v>
      </c>
      <c r="H520" s="9">
        <v>43.66</v>
      </c>
      <c r="I520" s="9">
        <v>0.46846846846846851</v>
      </c>
      <c r="J520" s="9">
        <v>41.63</v>
      </c>
      <c r="K520" s="9">
        <v>0.46846846846846851</v>
      </c>
      <c r="L520" s="8">
        <v>5</v>
      </c>
      <c r="M520" s="12">
        <v>47.7</v>
      </c>
      <c r="N520" s="7">
        <v>6.3</v>
      </c>
      <c r="O520" s="1">
        <v>3.2</v>
      </c>
      <c r="Q520" s="10" t="s">
        <v>26</v>
      </c>
      <c r="R520" s="11" t="s">
        <v>5</v>
      </c>
    </row>
    <row r="521" spans="1:18" x14ac:dyDescent="0.2">
      <c r="A521" s="8">
        <v>2003</v>
      </c>
      <c r="B521" s="8">
        <v>11</v>
      </c>
      <c r="C521" s="8">
        <v>7</v>
      </c>
      <c r="D521" s="8">
        <v>2</v>
      </c>
      <c r="E521" s="8">
        <v>21</v>
      </c>
      <c r="F521" s="7">
        <v>7.9</v>
      </c>
      <c r="G521" s="7">
        <v>0.23</v>
      </c>
      <c r="H521" s="9">
        <v>42.91</v>
      </c>
      <c r="I521" s="9">
        <v>0.27027027027027029</v>
      </c>
      <c r="J521" s="9">
        <v>42.15</v>
      </c>
      <c r="K521" s="9">
        <v>0.27027027027027029</v>
      </c>
      <c r="L521" s="8">
        <v>4</v>
      </c>
      <c r="M521" s="12">
        <v>0.4</v>
      </c>
      <c r="N521" s="7">
        <v>8.4</v>
      </c>
      <c r="O521" s="1">
        <v>3.9</v>
      </c>
      <c r="Q521" s="10" t="s">
        <v>26</v>
      </c>
      <c r="R521" s="11" t="s">
        <v>5</v>
      </c>
    </row>
    <row r="522" spans="1:18" x14ac:dyDescent="0.2">
      <c r="A522" s="8">
        <v>2003</v>
      </c>
      <c r="B522" s="8">
        <v>11</v>
      </c>
      <c r="C522" s="8">
        <v>7</v>
      </c>
      <c r="D522" s="8">
        <v>3</v>
      </c>
      <c r="E522" s="8">
        <v>42</v>
      </c>
      <c r="F522" s="7">
        <v>16.7</v>
      </c>
      <c r="G522" s="7">
        <v>0.11</v>
      </c>
      <c r="H522" s="9">
        <v>44.17</v>
      </c>
      <c r="I522" s="9">
        <v>6.3063063063063057E-2</v>
      </c>
      <c r="J522" s="9">
        <v>42.59</v>
      </c>
      <c r="K522" s="9">
        <v>6.3063063063063057E-2</v>
      </c>
      <c r="L522" s="8">
        <v>12</v>
      </c>
      <c r="M522" s="12">
        <v>1.7</v>
      </c>
      <c r="N522" s="7">
        <v>5.5</v>
      </c>
      <c r="O522" s="1">
        <v>2.7</v>
      </c>
      <c r="Q522" s="10" t="s">
        <v>26</v>
      </c>
      <c r="R522" s="11" t="s">
        <v>5</v>
      </c>
    </row>
    <row r="523" spans="1:18" x14ac:dyDescent="0.2">
      <c r="A523" s="8">
        <v>2003</v>
      </c>
      <c r="B523" s="8">
        <v>11</v>
      </c>
      <c r="C523" s="8">
        <v>7</v>
      </c>
      <c r="D523" s="8">
        <v>13</v>
      </c>
      <c r="E523" s="8">
        <v>34</v>
      </c>
      <c r="F523" s="7">
        <v>34</v>
      </c>
      <c r="G523" s="7">
        <v>0.42</v>
      </c>
      <c r="H523" s="9">
        <v>43.42</v>
      </c>
      <c r="I523" s="9">
        <v>0.23423423423423426</v>
      </c>
      <c r="J523" s="9">
        <v>43.28</v>
      </c>
      <c r="K523" s="9">
        <v>0.23423423423423426</v>
      </c>
      <c r="L523" s="8">
        <v>14</v>
      </c>
      <c r="M523" s="12">
        <v>2.2000000000000002</v>
      </c>
      <c r="N523" s="7">
        <v>7.3</v>
      </c>
      <c r="O523" s="1">
        <v>3.5</v>
      </c>
      <c r="Q523" s="10" t="s">
        <v>26</v>
      </c>
      <c r="R523" s="11" t="s">
        <v>5</v>
      </c>
    </row>
    <row r="524" spans="1:18" x14ac:dyDescent="0.2">
      <c r="A524" s="8">
        <v>2003</v>
      </c>
      <c r="B524" s="8">
        <v>11</v>
      </c>
      <c r="C524" s="8">
        <v>8</v>
      </c>
      <c r="D524" s="8">
        <v>16</v>
      </c>
      <c r="E524" s="8">
        <v>19</v>
      </c>
      <c r="F524" s="7">
        <v>4.2</v>
      </c>
      <c r="G524" s="7">
        <v>0.21</v>
      </c>
      <c r="H524" s="9">
        <v>45.21</v>
      </c>
      <c r="I524" s="9">
        <v>0.53153153153153154</v>
      </c>
      <c r="J524" s="9">
        <v>42.53</v>
      </c>
      <c r="K524" s="9">
        <v>0.53153153153153154</v>
      </c>
      <c r="L524" s="8">
        <v>7</v>
      </c>
      <c r="M524" s="12">
        <v>0.3</v>
      </c>
      <c r="N524" s="7">
        <v>7.6</v>
      </c>
      <c r="O524" s="1">
        <v>2.9</v>
      </c>
      <c r="Q524" s="10" t="s">
        <v>26</v>
      </c>
      <c r="R524" s="11" t="s">
        <v>5</v>
      </c>
    </row>
    <row r="525" spans="1:18" x14ac:dyDescent="0.2">
      <c r="A525" s="8">
        <v>2003</v>
      </c>
      <c r="B525" s="8">
        <v>11</v>
      </c>
      <c r="C525" s="8">
        <v>8</v>
      </c>
      <c r="D525" s="8">
        <v>16</v>
      </c>
      <c r="E525" s="8">
        <v>27</v>
      </c>
      <c r="F525" s="7">
        <v>59.1</v>
      </c>
      <c r="G525" s="7">
        <v>0.92</v>
      </c>
      <c r="H525" s="9">
        <v>42.67</v>
      </c>
      <c r="I525" s="9">
        <v>0.30630630630630629</v>
      </c>
      <c r="J525" s="9">
        <v>45.89</v>
      </c>
      <c r="K525" s="9">
        <v>0.30630630630630629</v>
      </c>
      <c r="L525" s="8">
        <v>31</v>
      </c>
      <c r="M525" s="12">
        <v>0.61</v>
      </c>
      <c r="N525" s="7">
        <v>8.8000000000000007</v>
      </c>
      <c r="O525" s="1">
        <v>3.9</v>
      </c>
      <c r="Q525" s="10" t="s">
        <v>26</v>
      </c>
      <c r="R525" s="11" t="s">
        <v>5</v>
      </c>
    </row>
    <row r="526" spans="1:18" x14ac:dyDescent="0.2">
      <c r="A526" s="8">
        <v>2003</v>
      </c>
      <c r="B526" s="8">
        <v>11</v>
      </c>
      <c r="C526" s="8">
        <v>8</v>
      </c>
      <c r="D526" s="8">
        <v>21</v>
      </c>
      <c r="E526" s="8">
        <v>23</v>
      </c>
      <c r="F526" s="7">
        <v>43.2</v>
      </c>
      <c r="G526" s="7">
        <v>0.7</v>
      </c>
      <c r="H526" s="9">
        <v>42.9</v>
      </c>
      <c r="I526" s="9">
        <v>0.11351351351351352</v>
      </c>
      <c r="J526" s="9">
        <v>46.89</v>
      </c>
      <c r="K526" s="9">
        <v>0.11351351351351352</v>
      </c>
      <c r="L526" s="8">
        <v>4</v>
      </c>
      <c r="M526" s="12">
        <v>0.17</v>
      </c>
      <c r="N526" s="7">
        <v>8.6999999999999993</v>
      </c>
      <c r="O526" s="1">
        <v>4.3</v>
      </c>
      <c r="Q526" s="10" t="s">
        <v>26</v>
      </c>
      <c r="R526" s="11" t="s">
        <v>5</v>
      </c>
    </row>
    <row r="527" spans="1:18" x14ac:dyDescent="0.2">
      <c r="A527" s="8">
        <v>2003</v>
      </c>
      <c r="B527" s="8">
        <v>11</v>
      </c>
      <c r="C527" s="8">
        <v>9</v>
      </c>
      <c r="D527" s="8">
        <v>6</v>
      </c>
      <c r="E527" s="8">
        <v>7</v>
      </c>
      <c r="F527" s="7">
        <v>58.1</v>
      </c>
      <c r="G527" s="7">
        <v>0.52</v>
      </c>
      <c r="H527" s="9">
        <v>43.53</v>
      </c>
      <c r="I527" s="9">
        <v>0.23963963963963966</v>
      </c>
      <c r="J527" s="9">
        <v>44.37</v>
      </c>
      <c r="K527" s="9">
        <v>0.23963963963963966</v>
      </c>
      <c r="L527" s="8">
        <v>4</v>
      </c>
      <c r="M527" s="12">
        <v>0.28999999999999998</v>
      </c>
      <c r="N527" s="7">
        <v>7.9</v>
      </c>
      <c r="O527" s="1">
        <v>3.1</v>
      </c>
      <c r="Q527" s="10" t="s">
        <v>26</v>
      </c>
      <c r="R527" s="11" t="s">
        <v>5</v>
      </c>
    </row>
    <row r="528" spans="1:18" x14ac:dyDescent="0.2">
      <c r="A528" s="8">
        <v>2003</v>
      </c>
      <c r="B528" s="8">
        <v>11</v>
      </c>
      <c r="C528" s="8">
        <v>9</v>
      </c>
      <c r="D528" s="8">
        <v>17</v>
      </c>
      <c r="E528" s="8">
        <v>47</v>
      </c>
      <c r="F528" s="7">
        <v>17.600000000000001</v>
      </c>
      <c r="G528" s="7">
        <v>7.0000000000000007E-2</v>
      </c>
      <c r="H528" s="9">
        <v>44.92</v>
      </c>
      <c r="I528" s="9">
        <v>9.9099099099099114E-2</v>
      </c>
      <c r="J528" s="9">
        <v>41.9</v>
      </c>
      <c r="K528" s="9">
        <v>9.9099099099099114E-2</v>
      </c>
      <c r="L528" s="8">
        <v>12</v>
      </c>
      <c r="M528" s="12">
        <v>0.1</v>
      </c>
      <c r="N528" s="7">
        <v>6.9</v>
      </c>
      <c r="O528" s="1">
        <v>3.1</v>
      </c>
      <c r="Q528" s="10" t="s">
        <v>26</v>
      </c>
      <c r="R528" s="11" t="s">
        <v>5</v>
      </c>
    </row>
    <row r="529" spans="1:18" x14ac:dyDescent="0.2">
      <c r="A529" s="8">
        <v>2003</v>
      </c>
      <c r="B529" s="8">
        <v>11</v>
      </c>
      <c r="C529" s="8">
        <v>10</v>
      </c>
      <c r="D529" s="8">
        <v>17</v>
      </c>
      <c r="E529" s="8">
        <v>13</v>
      </c>
      <c r="F529" s="7">
        <v>59.2</v>
      </c>
      <c r="G529" s="7">
        <v>0.59</v>
      </c>
      <c r="H529" s="9">
        <v>43.43</v>
      </c>
      <c r="I529" s="9">
        <v>0.14045045045045046</v>
      </c>
      <c r="J529" s="9">
        <v>40.619999999999997</v>
      </c>
      <c r="K529" s="9">
        <v>0.14045045045045046</v>
      </c>
      <c r="L529" s="8">
        <v>12</v>
      </c>
      <c r="M529" s="12">
        <v>1.04</v>
      </c>
      <c r="N529" s="7">
        <v>7.5</v>
      </c>
      <c r="O529" s="1">
        <v>3.2</v>
      </c>
      <c r="Q529" s="10" t="s">
        <v>26</v>
      </c>
      <c r="R529" s="11" t="s">
        <v>5</v>
      </c>
    </row>
    <row r="530" spans="1:18" x14ac:dyDescent="0.2">
      <c r="A530" s="8">
        <v>2003</v>
      </c>
      <c r="B530" s="8">
        <v>11</v>
      </c>
      <c r="C530" s="8">
        <v>11</v>
      </c>
      <c r="D530" s="8">
        <v>16</v>
      </c>
      <c r="E530" s="8">
        <v>45</v>
      </c>
      <c r="F530" s="7">
        <v>36.9</v>
      </c>
      <c r="G530" s="7"/>
      <c r="H530" s="9">
        <v>43.62</v>
      </c>
      <c r="I530" s="9"/>
      <c r="J530" s="9">
        <v>42.93</v>
      </c>
      <c r="K530" s="9"/>
      <c r="L530" s="8">
        <v>18</v>
      </c>
      <c r="M530" s="12"/>
      <c r="N530" s="7">
        <v>5.9</v>
      </c>
      <c r="O530" s="1">
        <v>3</v>
      </c>
      <c r="Q530" s="10" t="s">
        <v>26</v>
      </c>
      <c r="R530" s="11" t="s">
        <v>5</v>
      </c>
    </row>
    <row r="531" spans="1:18" x14ac:dyDescent="0.2">
      <c r="A531" s="8">
        <v>2003</v>
      </c>
      <c r="B531" s="8">
        <v>11</v>
      </c>
      <c r="C531" s="8">
        <v>13</v>
      </c>
      <c r="D531" s="8">
        <v>0</v>
      </c>
      <c r="E531" s="8">
        <v>10</v>
      </c>
      <c r="F531" s="7">
        <v>58</v>
      </c>
      <c r="G531" s="7">
        <v>0.17</v>
      </c>
      <c r="H531" s="9">
        <v>43.51</v>
      </c>
      <c r="I531" s="9"/>
      <c r="J531" s="9">
        <v>45.85</v>
      </c>
      <c r="K531" s="9"/>
      <c r="L531" s="8">
        <v>9</v>
      </c>
      <c r="M531" s="12"/>
      <c r="N531" s="7">
        <v>7.2</v>
      </c>
      <c r="O531" s="1">
        <v>3</v>
      </c>
      <c r="Q531" s="10" t="s">
        <v>26</v>
      </c>
      <c r="R531" s="11" t="s">
        <v>5</v>
      </c>
    </row>
    <row r="532" spans="1:18" x14ac:dyDescent="0.2">
      <c r="A532" s="8">
        <v>2003</v>
      </c>
      <c r="B532" s="8">
        <v>11</v>
      </c>
      <c r="C532" s="8">
        <v>13</v>
      </c>
      <c r="D532" s="8">
        <v>1</v>
      </c>
      <c r="E532" s="8">
        <v>8</v>
      </c>
      <c r="F532" s="7">
        <v>54.2</v>
      </c>
      <c r="G532" s="7">
        <v>0.12</v>
      </c>
      <c r="H532" s="9">
        <v>44.19</v>
      </c>
      <c r="I532" s="9">
        <v>9.00900900900901E-2</v>
      </c>
      <c r="J532" s="9">
        <v>42.58</v>
      </c>
      <c r="K532" s="9">
        <v>9.00900900900901E-2</v>
      </c>
      <c r="L532" s="8">
        <v>8</v>
      </c>
      <c r="M532" s="12">
        <v>2.7</v>
      </c>
      <c r="N532" s="7">
        <v>3.9</v>
      </c>
      <c r="O532" s="1">
        <v>2.4</v>
      </c>
      <c r="Q532" s="10" t="s">
        <v>26</v>
      </c>
      <c r="R532" s="11" t="s">
        <v>5</v>
      </c>
    </row>
    <row r="533" spans="1:18" x14ac:dyDescent="0.2">
      <c r="A533" s="8">
        <v>2003</v>
      </c>
      <c r="B533" s="8">
        <v>11</v>
      </c>
      <c r="C533" s="8">
        <v>13</v>
      </c>
      <c r="D533" s="8">
        <v>10</v>
      </c>
      <c r="E533" s="8">
        <v>43</v>
      </c>
      <c r="F533" s="7">
        <v>18.3</v>
      </c>
      <c r="G533" s="7">
        <v>0.15</v>
      </c>
      <c r="H533" s="9">
        <v>44.12</v>
      </c>
      <c r="I533" s="9">
        <v>0.27027027027027029</v>
      </c>
      <c r="J533" s="9">
        <v>40.229999999999997</v>
      </c>
      <c r="K533" s="9">
        <v>0.27027027027027029</v>
      </c>
      <c r="L533" s="8">
        <v>6</v>
      </c>
      <c r="M533" s="12">
        <v>0.2</v>
      </c>
      <c r="N533" s="7">
        <v>7.4</v>
      </c>
      <c r="O533" s="1">
        <v>3.5</v>
      </c>
      <c r="Q533" s="10" t="s">
        <v>26</v>
      </c>
      <c r="R533" s="11" t="s">
        <v>5</v>
      </c>
    </row>
    <row r="534" spans="1:18" x14ac:dyDescent="0.2">
      <c r="A534" s="8">
        <v>2003</v>
      </c>
      <c r="B534" s="8">
        <v>11</v>
      </c>
      <c r="C534" s="8">
        <v>14</v>
      </c>
      <c r="D534" s="8">
        <v>11</v>
      </c>
      <c r="E534" s="8">
        <v>51</v>
      </c>
      <c r="F534" s="7">
        <v>12.3</v>
      </c>
      <c r="G534" s="7">
        <v>0.76</v>
      </c>
      <c r="H534" s="9">
        <v>42.02</v>
      </c>
      <c r="I534" s="9">
        <v>0.18198198198198198</v>
      </c>
      <c r="J534" s="9">
        <v>47.32</v>
      </c>
      <c r="K534" s="9">
        <v>0.18198198198198198</v>
      </c>
      <c r="L534" s="8">
        <v>6</v>
      </c>
      <c r="M534" s="12">
        <v>0.21</v>
      </c>
      <c r="N534" s="7">
        <v>9.3000000000000007</v>
      </c>
      <c r="O534" s="1">
        <v>4.4000000000000004</v>
      </c>
      <c r="Q534" s="10" t="s">
        <v>26</v>
      </c>
      <c r="R534" s="11" t="s">
        <v>5</v>
      </c>
    </row>
    <row r="535" spans="1:18" x14ac:dyDescent="0.2">
      <c r="A535" s="8">
        <v>2003</v>
      </c>
      <c r="B535" s="8">
        <v>11</v>
      </c>
      <c r="C535" s="8">
        <v>14</v>
      </c>
      <c r="D535" s="8">
        <v>21</v>
      </c>
      <c r="E535" s="8">
        <v>10</v>
      </c>
      <c r="F535" s="7">
        <v>37.4</v>
      </c>
      <c r="G535" s="7">
        <v>0.99</v>
      </c>
      <c r="H535" s="9">
        <v>42.51</v>
      </c>
      <c r="I535" s="9">
        <v>0.77837837837837842</v>
      </c>
      <c r="J535" s="9">
        <v>45.02</v>
      </c>
      <c r="K535" s="9">
        <v>0.77837837837837842</v>
      </c>
      <c r="L535" s="8">
        <v>12</v>
      </c>
      <c r="M535" s="12">
        <v>1.35</v>
      </c>
      <c r="N535" s="7">
        <v>7.5</v>
      </c>
      <c r="O535" s="1">
        <v>3.1</v>
      </c>
      <c r="Q535" s="10" t="s">
        <v>26</v>
      </c>
      <c r="R535" s="11" t="s">
        <v>5</v>
      </c>
    </row>
    <row r="536" spans="1:18" x14ac:dyDescent="0.2">
      <c r="A536" s="8">
        <v>2003</v>
      </c>
      <c r="B536" s="8">
        <v>11</v>
      </c>
      <c r="C536" s="8">
        <v>16</v>
      </c>
      <c r="D536" s="8">
        <v>2</v>
      </c>
      <c r="E536" s="8">
        <v>10</v>
      </c>
      <c r="F536" s="7">
        <v>13.9</v>
      </c>
      <c r="G536" s="7">
        <v>0.8</v>
      </c>
      <c r="H536" s="9">
        <v>42.61</v>
      </c>
      <c r="I536" s="9">
        <v>0.33423423423423426</v>
      </c>
      <c r="J536" s="9">
        <v>43.42</v>
      </c>
      <c r="K536" s="9">
        <v>0.33423423423423426</v>
      </c>
      <c r="L536" s="8">
        <v>8</v>
      </c>
      <c r="M536" s="12">
        <v>0.5</v>
      </c>
      <c r="N536" s="7">
        <v>7</v>
      </c>
      <c r="O536" s="1">
        <v>2.7</v>
      </c>
      <c r="Q536" s="10" t="s">
        <v>26</v>
      </c>
      <c r="R536" s="11" t="s">
        <v>5</v>
      </c>
    </row>
    <row r="537" spans="1:18" x14ac:dyDescent="0.2">
      <c r="A537" s="8">
        <v>2003</v>
      </c>
      <c r="B537" s="8">
        <v>11</v>
      </c>
      <c r="C537" s="8">
        <v>16</v>
      </c>
      <c r="D537" s="8">
        <v>3</v>
      </c>
      <c r="E537" s="8">
        <v>37</v>
      </c>
      <c r="F537" s="7">
        <v>37.799999999999997</v>
      </c>
      <c r="G537" s="7">
        <v>0.71</v>
      </c>
      <c r="H537" s="9">
        <v>42.52</v>
      </c>
      <c r="I537" s="9">
        <v>0.34594594594594597</v>
      </c>
      <c r="J537" s="9">
        <v>43.5</v>
      </c>
      <c r="K537" s="9">
        <v>0.34594594594594597</v>
      </c>
      <c r="L537" s="8">
        <v>10</v>
      </c>
      <c r="M537" s="12">
        <v>0.75</v>
      </c>
      <c r="N537" s="7">
        <v>6.3</v>
      </c>
      <c r="O537" s="1">
        <v>2.5</v>
      </c>
      <c r="Q537" s="10" t="s">
        <v>26</v>
      </c>
      <c r="R537" s="11" t="s">
        <v>5</v>
      </c>
    </row>
    <row r="538" spans="1:18" x14ac:dyDescent="0.2">
      <c r="A538" s="8">
        <v>2003</v>
      </c>
      <c r="B538" s="8">
        <v>11</v>
      </c>
      <c r="C538" s="8">
        <v>16</v>
      </c>
      <c r="D538" s="8">
        <v>3</v>
      </c>
      <c r="E538" s="8">
        <v>53</v>
      </c>
      <c r="F538" s="7">
        <v>30.6</v>
      </c>
      <c r="G538" s="7">
        <v>1</v>
      </c>
      <c r="H538" s="9">
        <v>44.49</v>
      </c>
      <c r="I538" s="9">
        <v>0.78378378378378377</v>
      </c>
      <c r="J538" s="9">
        <v>36.93</v>
      </c>
      <c r="K538" s="9">
        <v>0.78378378378378377</v>
      </c>
      <c r="L538" s="8">
        <v>5</v>
      </c>
      <c r="M538" s="12">
        <v>1.1000000000000001</v>
      </c>
      <c r="N538" s="7">
        <v>8.6</v>
      </c>
      <c r="O538" s="1">
        <v>4.2</v>
      </c>
      <c r="Q538" s="10" t="s">
        <v>26</v>
      </c>
      <c r="R538" s="11" t="s">
        <v>5</v>
      </c>
    </row>
    <row r="539" spans="1:18" x14ac:dyDescent="0.2">
      <c r="A539" s="8">
        <v>2003</v>
      </c>
      <c r="B539" s="8">
        <v>11</v>
      </c>
      <c r="C539" s="8">
        <v>16</v>
      </c>
      <c r="D539" s="8">
        <v>11</v>
      </c>
      <c r="E539" s="8">
        <v>25</v>
      </c>
      <c r="F539" s="7">
        <v>57.2</v>
      </c>
      <c r="G539" s="7">
        <v>0.65</v>
      </c>
      <c r="H539" s="9">
        <v>42.46</v>
      </c>
      <c r="I539" s="9">
        <v>0.22882882882882885</v>
      </c>
      <c r="J539" s="9">
        <v>43.94</v>
      </c>
      <c r="K539" s="9">
        <v>0.22882882882882885</v>
      </c>
      <c r="L539" s="8">
        <v>12</v>
      </c>
      <c r="M539" s="12">
        <v>0.37</v>
      </c>
      <c r="N539" s="7">
        <v>8.8000000000000007</v>
      </c>
      <c r="O539" s="1">
        <v>3.9</v>
      </c>
      <c r="Q539" s="10" t="s">
        <v>26</v>
      </c>
      <c r="R539" s="11" t="s">
        <v>5</v>
      </c>
    </row>
    <row r="540" spans="1:18" x14ac:dyDescent="0.2">
      <c r="A540" s="8">
        <v>2003</v>
      </c>
      <c r="B540" s="8">
        <v>11</v>
      </c>
      <c r="C540" s="8">
        <v>16</v>
      </c>
      <c r="D540" s="8">
        <v>18</v>
      </c>
      <c r="E540" s="8">
        <v>8</v>
      </c>
      <c r="F540" s="7">
        <v>34.6</v>
      </c>
      <c r="G540" s="7">
        <v>0.84</v>
      </c>
      <c r="H540" s="9">
        <v>41.24</v>
      </c>
      <c r="I540" s="9">
        <v>0.95765765765765776</v>
      </c>
      <c r="J540" s="9">
        <v>44.37</v>
      </c>
      <c r="K540" s="9">
        <v>0.95765765765765776</v>
      </c>
      <c r="L540" s="8">
        <v>13</v>
      </c>
      <c r="M540" s="12">
        <v>1.1499999999999999</v>
      </c>
      <c r="N540" s="7">
        <v>8.1999999999999993</v>
      </c>
      <c r="O540" s="1">
        <v>4</v>
      </c>
      <c r="Q540" s="10" t="s">
        <v>26</v>
      </c>
      <c r="R540" s="11" t="s">
        <v>5</v>
      </c>
    </row>
    <row r="541" spans="1:18" x14ac:dyDescent="0.2">
      <c r="A541" s="8">
        <v>2003</v>
      </c>
      <c r="B541" s="8">
        <v>11</v>
      </c>
      <c r="C541" s="8">
        <v>17</v>
      </c>
      <c r="D541" s="8">
        <v>2</v>
      </c>
      <c r="E541" s="8">
        <v>0</v>
      </c>
      <c r="F541" s="7">
        <v>0.6</v>
      </c>
      <c r="G541" s="7">
        <v>0.73</v>
      </c>
      <c r="H541" s="9">
        <v>42.81</v>
      </c>
      <c r="I541" s="9">
        <v>0.39819819819819818</v>
      </c>
      <c r="J541" s="9">
        <v>45.86</v>
      </c>
      <c r="K541" s="9">
        <v>0.39819819819819818</v>
      </c>
      <c r="L541" s="8">
        <v>24</v>
      </c>
      <c r="M541" s="12">
        <v>0.44</v>
      </c>
      <c r="N541" s="7">
        <v>9.1999999999999993</v>
      </c>
      <c r="O541" s="1">
        <v>3.7</v>
      </c>
      <c r="Q541" s="10" t="s">
        <v>26</v>
      </c>
      <c r="R541" s="11" t="s">
        <v>5</v>
      </c>
    </row>
    <row r="542" spans="1:18" x14ac:dyDescent="0.2">
      <c r="A542" s="8">
        <v>2003</v>
      </c>
      <c r="B542" s="8">
        <v>11</v>
      </c>
      <c r="C542" s="8">
        <v>17</v>
      </c>
      <c r="D542" s="8">
        <v>17</v>
      </c>
      <c r="E542" s="8">
        <v>38</v>
      </c>
      <c r="F542" s="7">
        <v>58.7</v>
      </c>
      <c r="G542" s="7">
        <v>0.68</v>
      </c>
      <c r="H542" s="9">
        <v>43.4</v>
      </c>
      <c r="I542" s="9">
        <v>0.43063063063063067</v>
      </c>
      <c r="J542" s="9">
        <v>44.76</v>
      </c>
      <c r="K542" s="9">
        <v>0.43063063063063067</v>
      </c>
      <c r="L542" s="8">
        <v>5</v>
      </c>
      <c r="M542" s="12">
        <v>0.43</v>
      </c>
      <c r="N542" s="7">
        <v>7.6</v>
      </c>
      <c r="O542" s="1">
        <v>3.1</v>
      </c>
      <c r="Q542" s="10" t="s">
        <v>26</v>
      </c>
      <c r="R542" s="11" t="s">
        <v>5</v>
      </c>
    </row>
    <row r="543" spans="1:18" x14ac:dyDescent="0.2">
      <c r="A543" s="8">
        <v>2003</v>
      </c>
      <c r="B543" s="8">
        <v>11</v>
      </c>
      <c r="C543" s="8">
        <v>17</v>
      </c>
      <c r="D543" s="8">
        <v>17</v>
      </c>
      <c r="E543" s="8">
        <v>54</v>
      </c>
      <c r="F543" s="7">
        <v>42.8</v>
      </c>
      <c r="G543" s="7">
        <v>0.55000000000000004</v>
      </c>
      <c r="H543" s="9">
        <v>43.3</v>
      </c>
      <c r="I543" s="9">
        <v>0.21711711711711715</v>
      </c>
      <c r="J543" s="9">
        <v>44.9</v>
      </c>
      <c r="K543" s="9">
        <v>0.21711711711711715</v>
      </c>
      <c r="L543" s="8">
        <v>8</v>
      </c>
      <c r="M543" s="12">
        <v>0.28000000000000003</v>
      </c>
      <c r="N543" s="7">
        <v>7.9</v>
      </c>
      <c r="O543" s="1">
        <v>3.4</v>
      </c>
      <c r="Q543" s="10" t="s">
        <v>26</v>
      </c>
      <c r="R543" s="11" t="s">
        <v>5</v>
      </c>
    </row>
    <row r="544" spans="1:18" x14ac:dyDescent="0.2">
      <c r="A544" s="8">
        <v>2003</v>
      </c>
      <c r="B544" s="8">
        <v>11</v>
      </c>
      <c r="C544" s="8">
        <v>18</v>
      </c>
      <c r="D544" s="8">
        <v>7</v>
      </c>
      <c r="E544" s="8">
        <v>4</v>
      </c>
      <c r="F544" s="7">
        <v>9.6</v>
      </c>
      <c r="G544" s="7">
        <v>0.91</v>
      </c>
      <c r="H544" s="9">
        <v>43.42</v>
      </c>
      <c r="I544" s="9">
        <v>0.27747747747747747</v>
      </c>
      <c r="J544" s="9">
        <v>45.93</v>
      </c>
      <c r="K544" s="9">
        <v>0.27747747747747747</v>
      </c>
      <c r="L544" s="8">
        <v>9</v>
      </c>
      <c r="M544" s="12">
        <v>0.43</v>
      </c>
      <c r="N544" s="7">
        <v>9.4</v>
      </c>
      <c r="O544" s="1">
        <v>4.0999999999999996</v>
      </c>
      <c r="Q544" s="10" t="s">
        <v>26</v>
      </c>
      <c r="R544" s="11" t="s">
        <v>5</v>
      </c>
    </row>
    <row r="545" spans="1:19" x14ac:dyDescent="0.2">
      <c r="A545" s="8">
        <v>2003</v>
      </c>
      <c r="B545" s="8">
        <v>11</v>
      </c>
      <c r="C545" s="8">
        <v>18</v>
      </c>
      <c r="D545" s="8">
        <v>15</v>
      </c>
      <c r="E545" s="8">
        <v>47</v>
      </c>
      <c r="F545" s="7">
        <v>41.6</v>
      </c>
      <c r="G545" s="7">
        <v>0.73</v>
      </c>
      <c r="H545" s="9">
        <v>42.71</v>
      </c>
      <c r="I545" s="9">
        <v>0.22702702702702704</v>
      </c>
      <c r="J545" s="9">
        <v>45.98</v>
      </c>
      <c r="K545" s="9">
        <v>0.22702702702702704</v>
      </c>
      <c r="L545" s="8">
        <v>30</v>
      </c>
      <c r="M545" s="12">
        <v>0.54</v>
      </c>
      <c r="N545" s="7">
        <v>8.6999999999999993</v>
      </c>
      <c r="O545" s="1">
        <v>3.9</v>
      </c>
      <c r="Q545" s="10" t="s">
        <v>26</v>
      </c>
      <c r="R545" s="11" t="s">
        <v>5</v>
      </c>
    </row>
    <row r="546" spans="1:19" x14ac:dyDescent="0.2">
      <c r="A546" s="8">
        <v>2003</v>
      </c>
      <c r="B546" s="8">
        <v>11</v>
      </c>
      <c r="C546" s="8">
        <v>18</v>
      </c>
      <c r="D546" s="8">
        <v>22</v>
      </c>
      <c r="E546" s="8">
        <v>16</v>
      </c>
      <c r="F546" s="7">
        <v>52.5</v>
      </c>
      <c r="G546" s="7">
        <v>0.84</v>
      </c>
      <c r="H546" s="9">
        <v>42.81</v>
      </c>
      <c r="I546" s="9">
        <v>0.25855855855855858</v>
      </c>
      <c r="J546" s="9">
        <v>46.08</v>
      </c>
      <c r="K546" s="9">
        <v>0.25855855855855858</v>
      </c>
      <c r="L546" s="8">
        <v>18</v>
      </c>
      <c r="M546" s="12">
        <v>0.49</v>
      </c>
      <c r="N546" s="7">
        <v>8.4</v>
      </c>
      <c r="O546" s="1">
        <v>3.9</v>
      </c>
      <c r="Q546" s="10" t="s">
        <v>26</v>
      </c>
      <c r="R546" s="11" t="s">
        <v>5</v>
      </c>
    </row>
    <row r="547" spans="1:19" x14ac:dyDescent="0.2">
      <c r="A547" s="8">
        <v>2003</v>
      </c>
      <c r="B547" s="8">
        <v>11</v>
      </c>
      <c r="C547" s="8">
        <v>19</v>
      </c>
      <c r="D547" s="8">
        <v>3</v>
      </c>
      <c r="E547" s="8">
        <v>47</v>
      </c>
      <c r="F547" s="7">
        <v>25</v>
      </c>
      <c r="G547" s="7">
        <v>0.61</v>
      </c>
      <c r="H547" s="9">
        <v>41.24</v>
      </c>
      <c r="I547" s="9">
        <v>0.75225225225225223</v>
      </c>
      <c r="J547" s="9">
        <v>44</v>
      </c>
      <c r="K547" s="9">
        <v>0.75225225225225223</v>
      </c>
      <c r="L547" s="8">
        <v>5</v>
      </c>
      <c r="M547" s="12">
        <v>1.1000000000000001</v>
      </c>
      <c r="N547" s="7">
        <v>9</v>
      </c>
      <c r="O547" s="1">
        <v>3.5</v>
      </c>
      <c r="Q547" s="10" t="s">
        <v>26</v>
      </c>
      <c r="R547" s="11" t="s">
        <v>5</v>
      </c>
    </row>
    <row r="548" spans="1:19" x14ac:dyDescent="0.2">
      <c r="A548" s="8">
        <v>2003</v>
      </c>
      <c r="B548" s="8">
        <v>11</v>
      </c>
      <c r="C548" s="8">
        <v>19</v>
      </c>
      <c r="D548" s="8">
        <v>22</v>
      </c>
      <c r="E548" s="8">
        <v>35</v>
      </c>
      <c r="F548" s="7">
        <v>51</v>
      </c>
      <c r="G548" s="7">
        <v>0.08</v>
      </c>
      <c r="H548" s="9">
        <v>43.95</v>
      </c>
      <c r="I548" s="9">
        <v>9.00900900900901E-2</v>
      </c>
      <c r="J548" s="9">
        <v>42.98</v>
      </c>
      <c r="K548" s="9">
        <v>9.00900900900901E-2</v>
      </c>
      <c r="L548" s="8">
        <v>13</v>
      </c>
      <c r="M548" s="12">
        <v>1.2</v>
      </c>
      <c r="N548" s="7">
        <v>3.7</v>
      </c>
      <c r="O548" s="1">
        <v>1.9</v>
      </c>
      <c r="Q548" s="10" t="s">
        <v>26</v>
      </c>
      <c r="R548" s="11" t="s">
        <v>5</v>
      </c>
    </row>
    <row r="549" spans="1:19" x14ac:dyDescent="0.2">
      <c r="A549" s="8">
        <v>2003</v>
      </c>
      <c r="B549" s="8">
        <v>11</v>
      </c>
      <c r="C549" s="8">
        <v>25</v>
      </c>
      <c r="D549" s="8">
        <v>15</v>
      </c>
      <c r="E549" s="8">
        <v>35</v>
      </c>
      <c r="F549" s="7">
        <v>46.4</v>
      </c>
      <c r="G549" s="7">
        <v>0.63</v>
      </c>
      <c r="H549" s="9">
        <v>43.1</v>
      </c>
      <c r="I549" s="9">
        <v>0.13693693693693695</v>
      </c>
      <c r="J549" s="9">
        <v>46.99</v>
      </c>
      <c r="K549" s="9">
        <v>0.13693693693693695</v>
      </c>
      <c r="L549" s="8">
        <v>10</v>
      </c>
      <c r="M549" s="12">
        <v>0.28000000000000003</v>
      </c>
      <c r="N549" s="7">
        <v>8.6</v>
      </c>
      <c r="O549" s="1">
        <v>3.9</v>
      </c>
      <c r="Q549" s="10" t="s">
        <v>26</v>
      </c>
      <c r="R549" s="11" t="s">
        <v>5</v>
      </c>
    </row>
    <row r="550" spans="1:19" x14ac:dyDescent="0.2">
      <c r="A550" s="8">
        <v>2003</v>
      </c>
      <c r="B550" s="8">
        <v>11</v>
      </c>
      <c r="C550" s="8">
        <v>26</v>
      </c>
      <c r="D550" s="8">
        <v>1</v>
      </c>
      <c r="E550" s="8">
        <v>21</v>
      </c>
      <c r="F550" s="7">
        <v>59.5</v>
      </c>
      <c r="G550" s="7">
        <v>0.75</v>
      </c>
      <c r="H550" s="9">
        <v>43.9</v>
      </c>
      <c r="I550" s="9">
        <v>0.38018018018018018</v>
      </c>
      <c r="J550" s="9">
        <v>44.63</v>
      </c>
      <c r="K550" s="9">
        <v>0.38018018018018018</v>
      </c>
      <c r="L550" s="8">
        <v>28</v>
      </c>
      <c r="M550" s="12">
        <v>0.57999999999999996</v>
      </c>
      <c r="N550" s="7">
        <v>9.1999999999999993</v>
      </c>
      <c r="O550" s="1">
        <v>3.8</v>
      </c>
      <c r="Q550" s="10" t="s">
        <v>26</v>
      </c>
      <c r="R550" s="11" t="s">
        <v>5</v>
      </c>
    </row>
    <row r="551" spans="1:19" x14ac:dyDescent="0.2">
      <c r="A551" s="8">
        <v>2003</v>
      </c>
      <c r="B551" s="8">
        <v>11</v>
      </c>
      <c r="C551" s="8">
        <v>28</v>
      </c>
      <c r="D551" s="8">
        <v>12</v>
      </c>
      <c r="E551" s="8">
        <v>57</v>
      </c>
      <c r="F551" s="7">
        <v>18.399999999999999</v>
      </c>
      <c r="G551" s="7">
        <v>0.65</v>
      </c>
      <c r="H551" s="9">
        <v>42.42</v>
      </c>
      <c r="I551" s="9">
        <v>0.31801801801801799</v>
      </c>
      <c r="J551" s="9">
        <v>44.98</v>
      </c>
      <c r="K551" s="9">
        <v>0.31801801801801799</v>
      </c>
      <c r="L551" s="8">
        <v>6</v>
      </c>
      <c r="M551" s="12">
        <v>0.36</v>
      </c>
      <c r="N551" s="7">
        <v>8.3000000000000007</v>
      </c>
      <c r="O551" s="1">
        <v>3.6</v>
      </c>
      <c r="Q551" s="10" t="s">
        <v>26</v>
      </c>
      <c r="R551" s="11" t="s">
        <v>5</v>
      </c>
    </row>
    <row r="552" spans="1:19" s="4" customFormat="1" x14ac:dyDescent="0.2">
      <c r="A552" s="8">
        <v>2003</v>
      </c>
      <c r="B552" s="8">
        <v>11</v>
      </c>
      <c r="C552" s="8">
        <v>30</v>
      </c>
      <c r="D552" s="8">
        <v>12</v>
      </c>
      <c r="E552" s="8">
        <v>29</v>
      </c>
      <c r="F552" s="7">
        <v>2.2000000000000002</v>
      </c>
      <c r="G552" s="7">
        <v>0.66</v>
      </c>
      <c r="H552" s="9">
        <v>42.53</v>
      </c>
      <c r="I552" s="9">
        <v>0.25945945945945947</v>
      </c>
      <c r="J552" s="9">
        <v>43.58</v>
      </c>
      <c r="K552" s="9">
        <v>0.25945945945945947</v>
      </c>
      <c r="L552" s="8">
        <v>10</v>
      </c>
      <c r="M552" s="12">
        <v>0.53</v>
      </c>
      <c r="N552" s="7">
        <v>8.1</v>
      </c>
      <c r="O552" s="1">
        <v>3.6</v>
      </c>
      <c r="P552"/>
      <c r="Q552" s="10" t="s">
        <v>26</v>
      </c>
      <c r="R552" s="11" t="s">
        <v>5</v>
      </c>
      <c r="S552"/>
    </row>
    <row r="553" spans="1:19" s="4" customFormat="1" x14ac:dyDescent="0.2">
      <c r="A553" s="8">
        <v>2003</v>
      </c>
      <c r="B553" s="8">
        <v>11</v>
      </c>
      <c r="C553" s="8">
        <v>30</v>
      </c>
      <c r="D553" s="8">
        <v>13</v>
      </c>
      <c r="E553" s="8">
        <v>35</v>
      </c>
      <c r="F553" s="7">
        <v>45.4</v>
      </c>
      <c r="G553" s="7">
        <v>0.61</v>
      </c>
      <c r="H553" s="9">
        <v>43.06</v>
      </c>
      <c r="I553" s="9">
        <v>0.28378378378378377</v>
      </c>
      <c r="J553" s="9">
        <v>47.27</v>
      </c>
      <c r="K553" s="9">
        <v>0.28378378378378377</v>
      </c>
      <c r="L553" s="8">
        <v>7</v>
      </c>
      <c r="M553" s="12">
        <v>0.51</v>
      </c>
      <c r="N553" s="7">
        <v>7.1</v>
      </c>
      <c r="O553" s="1">
        <v>3.5</v>
      </c>
      <c r="P553"/>
      <c r="Q553" s="10" t="s">
        <v>26</v>
      </c>
      <c r="R553" s="11" t="s">
        <v>5</v>
      </c>
      <c r="S553"/>
    </row>
    <row r="554" spans="1:19" x14ac:dyDescent="0.2">
      <c r="A554" s="8">
        <v>2003</v>
      </c>
      <c r="B554" s="8">
        <v>12</v>
      </c>
      <c r="C554" s="8">
        <v>1</v>
      </c>
      <c r="D554" s="8">
        <v>7</v>
      </c>
      <c r="E554" s="8">
        <v>7</v>
      </c>
      <c r="F554" s="7">
        <v>26.5</v>
      </c>
      <c r="G554" s="7"/>
      <c r="H554" s="9">
        <v>44.77</v>
      </c>
      <c r="I554" s="9"/>
      <c r="J554" s="9">
        <v>41.13</v>
      </c>
      <c r="K554" s="9"/>
      <c r="L554" s="8">
        <v>5</v>
      </c>
      <c r="M554" s="12"/>
      <c r="N554" s="7">
        <v>7.2</v>
      </c>
      <c r="O554" s="1">
        <v>3.2</v>
      </c>
      <c r="Q554" s="10" t="s">
        <v>26</v>
      </c>
      <c r="R554" s="11" t="s">
        <v>5</v>
      </c>
    </row>
    <row r="555" spans="1:19" x14ac:dyDescent="0.2">
      <c r="A555" s="8">
        <v>2003</v>
      </c>
      <c r="B555" s="8">
        <v>12</v>
      </c>
      <c r="C555" s="8">
        <v>2</v>
      </c>
      <c r="D555" s="8">
        <v>11</v>
      </c>
      <c r="E555" s="8">
        <v>27</v>
      </c>
      <c r="F555" s="7">
        <v>26.2</v>
      </c>
      <c r="G555" s="7">
        <v>0.49</v>
      </c>
      <c r="H555" s="9">
        <v>41.39</v>
      </c>
      <c r="I555" s="9">
        <v>0.49549549549549549</v>
      </c>
      <c r="J555" s="9">
        <v>44.05</v>
      </c>
      <c r="K555" s="9">
        <v>0.49549549549549549</v>
      </c>
      <c r="L555" s="8">
        <v>5</v>
      </c>
      <c r="M555" s="12">
        <v>0.81</v>
      </c>
      <c r="N555" s="7">
        <v>7.4</v>
      </c>
      <c r="O555" s="1">
        <v>3.3</v>
      </c>
      <c r="Q555" s="10" t="s">
        <v>26</v>
      </c>
      <c r="R555" s="11" t="s">
        <v>5</v>
      </c>
    </row>
    <row r="556" spans="1:19" x14ac:dyDescent="0.2">
      <c r="A556" s="8">
        <v>2003</v>
      </c>
      <c r="B556" s="8">
        <v>12</v>
      </c>
      <c r="C556" s="8">
        <v>4</v>
      </c>
      <c r="D556" s="8">
        <v>4</v>
      </c>
      <c r="E556" s="8">
        <v>18</v>
      </c>
      <c r="F556" s="7">
        <v>21.9</v>
      </c>
      <c r="G556" s="7"/>
      <c r="H556" s="9">
        <v>45.22</v>
      </c>
      <c r="I556" s="9"/>
      <c r="J556" s="9">
        <v>40.729999999999997</v>
      </c>
      <c r="K556" s="9"/>
      <c r="L556" s="8">
        <v>9</v>
      </c>
      <c r="M556" s="12"/>
      <c r="N556" s="7">
        <v>7.2</v>
      </c>
      <c r="O556" s="1">
        <v>3.4</v>
      </c>
      <c r="Q556" s="10" t="s">
        <v>26</v>
      </c>
      <c r="R556" s="11" t="s">
        <v>5</v>
      </c>
    </row>
    <row r="557" spans="1:19" x14ac:dyDescent="0.2">
      <c r="A557" s="8">
        <v>2003</v>
      </c>
      <c r="B557" s="8">
        <v>12</v>
      </c>
      <c r="C557" s="8">
        <v>4</v>
      </c>
      <c r="D557" s="8">
        <v>10</v>
      </c>
      <c r="E557" s="8">
        <v>52</v>
      </c>
      <c r="F557" s="7">
        <v>30.5</v>
      </c>
      <c r="G557" s="7"/>
      <c r="H557" s="9">
        <v>43.96</v>
      </c>
      <c r="I557" s="9"/>
      <c r="J557" s="9">
        <v>41.75</v>
      </c>
      <c r="K557" s="9"/>
      <c r="L557" s="8">
        <v>17</v>
      </c>
      <c r="M557" s="12"/>
      <c r="N557" s="7">
        <v>6.8</v>
      </c>
      <c r="O557" s="1">
        <v>3.4</v>
      </c>
      <c r="Q557" s="10" t="s">
        <v>26</v>
      </c>
      <c r="R557" s="11" t="s">
        <v>5</v>
      </c>
    </row>
    <row r="558" spans="1:19" x14ac:dyDescent="0.2">
      <c r="A558" s="8">
        <v>2003</v>
      </c>
      <c r="B558" s="8">
        <v>12</v>
      </c>
      <c r="C558" s="8">
        <v>4</v>
      </c>
      <c r="D558" s="8">
        <v>21</v>
      </c>
      <c r="E558" s="8">
        <v>33</v>
      </c>
      <c r="F558" s="7">
        <v>15.4</v>
      </c>
      <c r="G558" s="7"/>
      <c r="H558" s="9">
        <v>44.25</v>
      </c>
      <c r="I558" s="9"/>
      <c r="J558" s="9">
        <v>42.65</v>
      </c>
      <c r="K558" s="9"/>
      <c r="L558" s="8">
        <v>13</v>
      </c>
      <c r="M558" s="12"/>
      <c r="N558" s="7">
        <v>4.7</v>
      </c>
      <c r="O558" s="1">
        <v>2.2999999999999998</v>
      </c>
      <c r="Q558" s="10" t="s">
        <v>26</v>
      </c>
      <c r="R558" s="11" t="s">
        <v>5</v>
      </c>
    </row>
    <row r="559" spans="1:19" x14ac:dyDescent="0.2">
      <c r="A559" s="8">
        <v>2003</v>
      </c>
      <c r="B559" s="8">
        <v>12</v>
      </c>
      <c r="C559" s="8">
        <v>4</v>
      </c>
      <c r="D559" s="8">
        <v>21</v>
      </c>
      <c r="E559" s="8">
        <v>33</v>
      </c>
      <c r="F559" s="7">
        <v>43.6</v>
      </c>
      <c r="G559" s="7">
        <v>0.88</v>
      </c>
      <c r="H559" s="9">
        <v>45.01</v>
      </c>
      <c r="I559" s="9">
        <v>0.56576576576576576</v>
      </c>
      <c r="J559" s="9">
        <v>38.19</v>
      </c>
      <c r="K559" s="9">
        <v>0.56576576576576576</v>
      </c>
      <c r="L559" s="8">
        <v>36</v>
      </c>
      <c r="M559" s="12">
        <v>0.44</v>
      </c>
      <c r="N559" s="7">
        <v>8</v>
      </c>
      <c r="O559" s="1">
        <v>3.4</v>
      </c>
      <c r="Q559" s="10" t="s">
        <v>26</v>
      </c>
      <c r="R559" s="11" t="s">
        <v>5</v>
      </c>
    </row>
    <row r="560" spans="1:19" x14ac:dyDescent="0.2">
      <c r="A560" s="8">
        <v>2003</v>
      </c>
      <c r="B560" s="8">
        <v>12</v>
      </c>
      <c r="C560" s="8">
        <v>5</v>
      </c>
      <c r="D560" s="8">
        <v>8</v>
      </c>
      <c r="E560" s="8">
        <v>12</v>
      </c>
      <c r="F560" s="7">
        <v>45.3</v>
      </c>
      <c r="G560" s="7">
        <v>0.78</v>
      </c>
      <c r="H560" s="9">
        <v>41.16</v>
      </c>
      <c r="I560" s="9">
        <v>0.18054054054054053</v>
      </c>
      <c r="J560" s="9">
        <v>45.74</v>
      </c>
      <c r="K560" s="9">
        <v>0.18054054054054053</v>
      </c>
      <c r="L560" s="8">
        <v>7</v>
      </c>
      <c r="M560" s="12">
        <v>1.03</v>
      </c>
      <c r="N560" s="7">
        <v>9.3000000000000007</v>
      </c>
      <c r="O560" s="1">
        <v>4.0999999999999996</v>
      </c>
      <c r="Q560" s="10" t="s">
        <v>26</v>
      </c>
      <c r="R560" s="11" t="s">
        <v>5</v>
      </c>
    </row>
    <row r="561" spans="1:18" x14ac:dyDescent="0.2">
      <c r="A561" s="8">
        <v>2003</v>
      </c>
      <c r="B561" s="8">
        <v>12</v>
      </c>
      <c r="C561" s="8">
        <v>7</v>
      </c>
      <c r="D561" s="8">
        <v>18</v>
      </c>
      <c r="E561" s="8">
        <v>14</v>
      </c>
      <c r="F561" s="7">
        <v>41</v>
      </c>
      <c r="G561" s="7">
        <v>0.84</v>
      </c>
      <c r="H561" s="9">
        <v>42.95</v>
      </c>
      <c r="I561" s="9">
        <v>0.3666666666666667</v>
      </c>
      <c r="J561" s="9">
        <v>45.7</v>
      </c>
      <c r="K561" s="9">
        <v>0.3666666666666667</v>
      </c>
      <c r="L561" s="8">
        <v>14</v>
      </c>
      <c r="M561" s="12">
        <v>0.72</v>
      </c>
      <c r="N561" s="7">
        <v>8</v>
      </c>
      <c r="O561" s="1">
        <v>3.5</v>
      </c>
      <c r="Q561" s="10" t="s">
        <v>26</v>
      </c>
      <c r="R561" s="11" t="s">
        <v>5</v>
      </c>
    </row>
    <row r="562" spans="1:18" x14ac:dyDescent="0.2">
      <c r="A562" s="8">
        <v>2003</v>
      </c>
      <c r="B562" s="8">
        <v>12</v>
      </c>
      <c r="C562" s="8">
        <v>8</v>
      </c>
      <c r="D562" s="8">
        <v>5</v>
      </c>
      <c r="E562" s="8">
        <v>3</v>
      </c>
      <c r="F562" s="7">
        <v>46.2</v>
      </c>
      <c r="G562" s="7"/>
      <c r="H562" s="9">
        <v>43.93</v>
      </c>
      <c r="I562" s="9"/>
      <c r="J562" s="9">
        <v>42.46</v>
      </c>
      <c r="K562" s="9"/>
      <c r="L562" s="8">
        <v>7</v>
      </c>
      <c r="M562" s="12"/>
      <c r="N562" s="7">
        <v>5.5</v>
      </c>
      <c r="O562" s="1">
        <v>2.9</v>
      </c>
      <c r="Q562" s="10" t="s">
        <v>26</v>
      </c>
      <c r="R562" s="11" t="s">
        <v>5</v>
      </c>
    </row>
    <row r="563" spans="1:18" x14ac:dyDescent="0.2">
      <c r="A563" s="8">
        <v>2003</v>
      </c>
      <c r="B563" s="8">
        <v>12</v>
      </c>
      <c r="C563" s="8">
        <v>8</v>
      </c>
      <c r="D563" s="8">
        <v>10</v>
      </c>
      <c r="E563" s="8">
        <v>14</v>
      </c>
      <c r="F563" s="7">
        <v>0.7</v>
      </c>
      <c r="G563" s="7"/>
      <c r="H563" s="9">
        <v>43.49</v>
      </c>
      <c r="I563" s="9"/>
      <c r="J563" s="9">
        <v>43.13</v>
      </c>
      <c r="K563" s="9"/>
      <c r="L563" s="8">
        <v>5</v>
      </c>
      <c r="M563" s="12"/>
      <c r="N563" s="7">
        <v>5.7</v>
      </c>
      <c r="O563" s="1">
        <v>2.5</v>
      </c>
      <c r="Q563" s="10" t="s">
        <v>26</v>
      </c>
      <c r="R563" s="11" t="s">
        <v>5</v>
      </c>
    </row>
    <row r="564" spans="1:18" x14ac:dyDescent="0.2">
      <c r="A564" s="8">
        <v>2003</v>
      </c>
      <c r="B564" s="8">
        <v>12</v>
      </c>
      <c r="C564" s="8">
        <v>8</v>
      </c>
      <c r="D564" s="8">
        <v>10</v>
      </c>
      <c r="E564" s="8">
        <v>27</v>
      </c>
      <c r="F564" s="7">
        <v>19.3</v>
      </c>
      <c r="G564" s="7"/>
      <c r="H564" s="9">
        <v>43.38</v>
      </c>
      <c r="I564" s="9"/>
      <c r="J564" s="9">
        <v>41.31</v>
      </c>
      <c r="K564" s="9"/>
      <c r="L564" s="8">
        <v>10</v>
      </c>
      <c r="M564" s="12"/>
      <c r="N564" s="7">
        <v>7.5</v>
      </c>
      <c r="O564" s="1">
        <v>3.2</v>
      </c>
      <c r="Q564" s="10" t="s">
        <v>26</v>
      </c>
      <c r="R564" s="11" t="s">
        <v>5</v>
      </c>
    </row>
    <row r="565" spans="1:18" x14ac:dyDescent="0.2">
      <c r="A565" s="8">
        <v>2003</v>
      </c>
      <c r="B565" s="8">
        <v>12</v>
      </c>
      <c r="C565" s="8">
        <v>10</v>
      </c>
      <c r="D565" s="8">
        <v>8</v>
      </c>
      <c r="E565" s="8">
        <v>32</v>
      </c>
      <c r="F565" s="7">
        <v>8.6</v>
      </c>
      <c r="G565" s="7">
        <v>0.87</v>
      </c>
      <c r="H565" s="9">
        <v>43.08</v>
      </c>
      <c r="I565" s="9">
        <v>0.34414414414414413</v>
      </c>
      <c r="J565" s="9">
        <v>47</v>
      </c>
      <c r="K565" s="9">
        <v>0.34414414414414413</v>
      </c>
      <c r="L565" s="8">
        <v>15</v>
      </c>
      <c r="M565" s="12">
        <v>0.45</v>
      </c>
      <c r="N565" s="7">
        <v>8</v>
      </c>
      <c r="O565" s="1">
        <v>3.9</v>
      </c>
      <c r="Q565" s="10" t="s">
        <v>26</v>
      </c>
      <c r="R565" s="11" t="s">
        <v>5</v>
      </c>
    </row>
    <row r="566" spans="1:18" x14ac:dyDescent="0.2">
      <c r="A566" s="8">
        <v>2003</v>
      </c>
      <c r="B566" s="8">
        <v>12</v>
      </c>
      <c r="C566" s="8">
        <v>10</v>
      </c>
      <c r="D566" s="8">
        <v>8</v>
      </c>
      <c r="E566" s="8">
        <v>39</v>
      </c>
      <c r="F566" s="7">
        <v>48.5</v>
      </c>
      <c r="G566" s="7">
        <v>0.65</v>
      </c>
      <c r="H566" s="9">
        <v>43.06</v>
      </c>
      <c r="I566" s="9">
        <v>0.32162162162162161</v>
      </c>
      <c r="J566" s="9">
        <v>47.08</v>
      </c>
      <c r="K566" s="9">
        <v>0.32162162162162161</v>
      </c>
      <c r="L566" s="8">
        <v>9</v>
      </c>
      <c r="M566" s="12">
        <v>0.41</v>
      </c>
      <c r="N566" s="7">
        <v>7.3</v>
      </c>
      <c r="O566" s="1">
        <v>2.9</v>
      </c>
      <c r="Q566" s="10" t="s">
        <v>26</v>
      </c>
      <c r="R566" s="11" t="s">
        <v>5</v>
      </c>
    </row>
    <row r="567" spans="1:18" x14ac:dyDescent="0.2">
      <c r="A567" s="8">
        <v>2003</v>
      </c>
      <c r="B567" s="8">
        <v>12</v>
      </c>
      <c r="C567" s="8">
        <v>11</v>
      </c>
      <c r="D567" s="8">
        <v>4</v>
      </c>
      <c r="E567" s="8">
        <v>39</v>
      </c>
      <c r="F567" s="7">
        <v>12.3</v>
      </c>
      <c r="G567" s="7"/>
      <c r="H567" s="9">
        <v>43.49</v>
      </c>
      <c r="I567" s="9"/>
      <c r="J567" s="9">
        <v>42.19</v>
      </c>
      <c r="K567" s="9"/>
      <c r="L567" s="8">
        <v>15</v>
      </c>
      <c r="M567" s="12"/>
      <c r="N567" s="7">
        <v>6.4</v>
      </c>
      <c r="O567" s="1">
        <v>3.2</v>
      </c>
      <c r="Q567" s="10" t="s">
        <v>26</v>
      </c>
      <c r="R567" s="11" t="s">
        <v>5</v>
      </c>
    </row>
    <row r="568" spans="1:18" x14ac:dyDescent="0.2">
      <c r="A568" s="8">
        <v>2003</v>
      </c>
      <c r="B568" s="8">
        <v>12</v>
      </c>
      <c r="C568" s="8">
        <v>12</v>
      </c>
      <c r="D568" s="8">
        <v>17</v>
      </c>
      <c r="E568" s="8">
        <v>13</v>
      </c>
      <c r="F568" s="7">
        <v>27.9</v>
      </c>
      <c r="G568" s="7"/>
      <c r="H568" s="9">
        <v>44</v>
      </c>
      <c r="I568" s="9"/>
      <c r="J568" s="9">
        <v>42.97</v>
      </c>
      <c r="K568" s="9"/>
      <c r="L568" s="8">
        <v>17</v>
      </c>
      <c r="M568" s="12"/>
      <c r="N568" s="7">
        <v>5.5</v>
      </c>
      <c r="O568" s="1">
        <v>2.7</v>
      </c>
      <c r="Q568" s="10" t="s">
        <v>26</v>
      </c>
      <c r="R568" s="11" t="s">
        <v>5</v>
      </c>
    </row>
    <row r="569" spans="1:18" x14ac:dyDescent="0.2">
      <c r="A569" s="8">
        <v>2003</v>
      </c>
      <c r="B569" s="8">
        <v>12</v>
      </c>
      <c r="C569" s="8">
        <v>14</v>
      </c>
      <c r="D569" s="8">
        <v>13</v>
      </c>
      <c r="E569" s="8">
        <v>31</v>
      </c>
      <c r="F569" s="7">
        <v>11.3</v>
      </c>
      <c r="G569" s="7">
        <v>0.48</v>
      </c>
      <c r="H569" s="9">
        <v>43.44</v>
      </c>
      <c r="I569" s="9">
        <v>0.23063063063063063</v>
      </c>
      <c r="J569" s="9">
        <v>41.24</v>
      </c>
      <c r="K569" s="9">
        <v>0.23063063063063063</v>
      </c>
      <c r="L569" s="8">
        <v>10</v>
      </c>
      <c r="M569" s="12">
        <v>0.36</v>
      </c>
      <c r="N569" s="7">
        <v>7.9</v>
      </c>
      <c r="O569" s="1">
        <v>3.5</v>
      </c>
      <c r="Q569" s="10" t="s">
        <v>26</v>
      </c>
      <c r="R569" s="11" t="s">
        <v>5</v>
      </c>
    </row>
    <row r="570" spans="1:18" x14ac:dyDescent="0.2">
      <c r="A570" s="8">
        <v>2003</v>
      </c>
      <c r="B570" s="8">
        <v>12</v>
      </c>
      <c r="C570" s="8">
        <v>14</v>
      </c>
      <c r="D570" s="8">
        <v>17</v>
      </c>
      <c r="E570" s="8">
        <v>6</v>
      </c>
      <c r="F570" s="7">
        <v>1.9</v>
      </c>
      <c r="G570" s="7">
        <v>0.47</v>
      </c>
      <c r="H570" s="9">
        <v>43.83</v>
      </c>
      <c r="I570" s="9">
        <v>0.34414414414414413</v>
      </c>
      <c r="J570" s="9">
        <v>44.46</v>
      </c>
      <c r="K570" s="9">
        <v>0.34414414414414413</v>
      </c>
      <c r="L570" s="8">
        <v>8</v>
      </c>
      <c r="M570" s="12">
        <v>0.67</v>
      </c>
      <c r="N570" s="7">
        <v>6.9</v>
      </c>
      <c r="O570" s="1">
        <v>2.8</v>
      </c>
      <c r="Q570" s="10" t="s">
        <v>26</v>
      </c>
      <c r="R570" s="11" t="s">
        <v>5</v>
      </c>
    </row>
    <row r="571" spans="1:18" x14ac:dyDescent="0.2">
      <c r="A571" s="8">
        <v>2003</v>
      </c>
      <c r="B571" s="8">
        <v>12</v>
      </c>
      <c r="C571" s="8">
        <v>14</v>
      </c>
      <c r="D571" s="8">
        <v>23</v>
      </c>
      <c r="E571" s="8">
        <v>55</v>
      </c>
      <c r="F571" s="7">
        <v>52</v>
      </c>
      <c r="G571" s="7"/>
      <c r="H571" s="9">
        <v>44.15</v>
      </c>
      <c r="I571" s="9"/>
      <c r="J571" s="9">
        <v>42.65</v>
      </c>
      <c r="K571" s="9"/>
      <c r="L571" s="8">
        <v>5</v>
      </c>
      <c r="M571" s="12"/>
      <c r="N571" s="7">
        <v>4.2</v>
      </c>
      <c r="O571" s="1">
        <v>1.9</v>
      </c>
      <c r="Q571" s="10" t="s">
        <v>26</v>
      </c>
      <c r="R571" s="11" t="s">
        <v>5</v>
      </c>
    </row>
    <row r="572" spans="1:18" x14ac:dyDescent="0.2">
      <c r="A572" s="8">
        <v>2003</v>
      </c>
      <c r="B572" s="8">
        <v>12</v>
      </c>
      <c r="C572" s="8">
        <v>15</v>
      </c>
      <c r="D572" s="8">
        <v>11</v>
      </c>
      <c r="E572" s="8">
        <v>12</v>
      </c>
      <c r="F572" s="7">
        <v>43.5</v>
      </c>
      <c r="G572" s="7"/>
      <c r="H572" s="9">
        <v>43.87</v>
      </c>
      <c r="I572" s="9"/>
      <c r="J572" s="9">
        <v>40.75</v>
      </c>
      <c r="K572" s="9"/>
      <c r="L572" s="8">
        <v>5</v>
      </c>
      <c r="M572" s="12"/>
      <c r="N572" s="7">
        <v>7.9</v>
      </c>
      <c r="O572" s="1">
        <v>3.5</v>
      </c>
      <c r="Q572" s="10" t="s">
        <v>26</v>
      </c>
      <c r="R572" s="11" t="s">
        <v>5</v>
      </c>
    </row>
    <row r="573" spans="1:18" x14ac:dyDescent="0.2">
      <c r="A573" s="8">
        <v>2003</v>
      </c>
      <c r="B573" s="8">
        <v>12</v>
      </c>
      <c r="C573" s="8">
        <v>15</v>
      </c>
      <c r="D573" s="8">
        <v>17</v>
      </c>
      <c r="E573" s="8">
        <v>18</v>
      </c>
      <c r="F573" s="7">
        <v>55.7</v>
      </c>
      <c r="G573" s="7"/>
      <c r="H573" s="9">
        <v>43.3</v>
      </c>
      <c r="I573" s="9"/>
      <c r="J573" s="9">
        <v>41.32</v>
      </c>
      <c r="K573" s="9"/>
      <c r="L573" s="8">
        <v>5</v>
      </c>
      <c r="M573" s="12"/>
      <c r="N573" s="7">
        <v>6.4</v>
      </c>
      <c r="O573" s="1">
        <v>2.9</v>
      </c>
      <c r="Q573" s="10" t="s">
        <v>26</v>
      </c>
      <c r="R573" s="11" t="s">
        <v>5</v>
      </c>
    </row>
    <row r="574" spans="1:18" x14ac:dyDescent="0.2">
      <c r="A574" s="8">
        <v>2003</v>
      </c>
      <c r="B574" s="8">
        <v>12</v>
      </c>
      <c r="C574" s="8">
        <v>16</v>
      </c>
      <c r="D574" s="8">
        <v>4</v>
      </c>
      <c r="E574" s="8">
        <v>49</v>
      </c>
      <c r="F574" s="7">
        <v>11.7</v>
      </c>
      <c r="G574" s="7">
        <v>0.84</v>
      </c>
      <c r="H574" s="9">
        <v>42.03</v>
      </c>
      <c r="I574" s="9">
        <v>0.61981981981981982</v>
      </c>
      <c r="J574" s="9">
        <v>47.31</v>
      </c>
      <c r="K574" s="9">
        <v>0.61981981981981982</v>
      </c>
      <c r="L574" s="8">
        <v>8</v>
      </c>
      <c r="M574" s="12">
        <v>0.74</v>
      </c>
      <c r="N574" s="7">
        <v>8.5</v>
      </c>
      <c r="O574" s="1">
        <v>4.4000000000000004</v>
      </c>
      <c r="Q574" s="10" t="s">
        <v>26</v>
      </c>
      <c r="R574" s="11" t="s">
        <v>5</v>
      </c>
    </row>
    <row r="575" spans="1:18" x14ac:dyDescent="0.2">
      <c r="A575" s="8">
        <v>2003</v>
      </c>
      <c r="B575" s="8">
        <v>12</v>
      </c>
      <c r="C575" s="8">
        <v>16</v>
      </c>
      <c r="D575" s="8">
        <v>19</v>
      </c>
      <c r="E575" s="8">
        <v>46</v>
      </c>
      <c r="F575" s="7">
        <v>43.3</v>
      </c>
      <c r="G575" s="7"/>
      <c r="H575" s="9">
        <v>44.39</v>
      </c>
      <c r="I575" s="9"/>
      <c r="J575" s="9">
        <v>42.53</v>
      </c>
      <c r="K575" s="9"/>
      <c r="L575" s="8">
        <v>1</v>
      </c>
      <c r="M575" s="12"/>
      <c r="N575" s="7">
        <v>6.3</v>
      </c>
      <c r="O575" s="1">
        <v>2.9</v>
      </c>
      <c r="Q575" s="10" t="s">
        <v>26</v>
      </c>
      <c r="R575" s="11" t="s">
        <v>5</v>
      </c>
    </row>
    <row r="576" spans="1:18" x14ac:dyDescent="0.2">
      <c r="A576" s="8">
        <v>2003</v>
      </c>
      <c r="B576" s="8">
        <v>12</v>
      </c>
      <c r="C576" s="8">
        <v>17</v>
      </c>
      <c r="D576" s="8">
        <v>9</v>
      </c>
      <c r="E576" s="8">
        <v>21</v>
      </c>
      <c r="F576" s="7">
        <v>12.2</v>
      </c>
      <c r="G576" s="7"/>
      <c r="H576" s="9">
        <v>44.17</v>
      </c>
      <c r="I576" s="9"/>
      <c r="J576" s="9">
        <v>42.58</v>
      </c>
      <c r="K576" s="9"/>
      <c r="L576" s="8">
        <v>8</v>
      </c>
      <c r="M576" s="12"/>
      <c r="N576" s="7">
        <v>5.6</v>
      </c>
      <c r="O576" s="1">
        <v>2.8</v>
      </c>
      <c r="Q576" s="10" t="s">
        <v>26</v>
      </c>
      <c r="R576" s="11" t="s">
        <v>5</v>
      </c>
    </row>
    <row r="577" spans="1:18" x14ac:dyDescent="0.2">
      <c r="A577" s="8">
        <v>2003</v>
      </c>
      <c r="B577" s="8">
        <v>12</v>
      </c>
      <c r="C577" s="8">
        <v>18</v>
      </c>
      <c r="D577" s="8">
        <v>17</v>
      </c>
      <c r="E577" s="8">
        <v>58</v>
      </c>
      <c r="F577" s="7">
        <v>18.100000000000001</v>
      </c>
      <c r="G577" s="7"/>
      <c r="H577" s="9">
        <v>45.03</v>
      </c>
      <c r="I577" s="9"/>
      <c r="J577" s="9">
        <v>41.91</v>
      </c>
      <c r="K577" s="9"/>
      <c r="L577" s="8">
        <v>8</v>
      </c>
      <c r="M577" s="12"/>
      <c r="N577" s="7">
        <v>7.1</v>
      </c>
      <c r="O577" s="1">
        <v>3.3</v>
      </c>
      <c r="Q577" s="10" t="s">
        <v>26</v>
      </c>
      <c r="R577" s="11" t="s">
        <v>5</v>
      </c>
    </row>
    <row r="578" spans="1:18" x14ac:dyDescent="0.2">
      <c r="A578" s="8">
        <v>2003</v>
      </c>
      <c r="B578" s="8">
        <v>12</v>
      </c>
      <c r="C578" s="8">
        <v>19</v>
      </c>
      <c r="D578" s="8">
        <v>15</v>
      </c>
      <c r="E578" s="8">
        <v>48</v>
      </c>
      <c r="F578" s="7">
        <v>39.4</v>
      </c>
      <c r="G578" s="7">
        <v>0.85</v>
      </c>
      <c r="H578" s="9">
        <v>44.78</v>
      </c>
      <c r="I578" s="9">
        <v>0.2864864864864865</v>
      </c>
      <c r="J578" s="9">
        <v>34.369999999999997</v>
      </c>
      <c r="K578" s="9">
        <v>0.2864864864864865</v>
      </c>
      <c r="L578" s="8">
        <v>22</v>
      </c>
      <c r="M578" s="12">
        <v>1.17</v>
      </c>
      <c r="N578" s="7">
        <v>8.3000000000000007</v>
      </c>
      <c r="O578" s="1">
        <v>3.6</v>
      </c>
      <c r="Q578" s="10" t="s">
        <v>26</v>
      </c>
      <c r="R578" s="11" t="s">
        <v>5</v>
      </c>
    </row>
    <row r="579" spans="1:18" x14ac:dyDescent="0.2">
      <c r="A579" s="8">
        <v>2003</v>
      </c>
      <c r="B579" s="8">
        <v>12</v>
      </c>
      <c r="C579" s="8">
        <v>20</v>
      </c>
      <c r="D579" s="8">
        <v>0</v>
      </c>
      <c r="E579" s="8">
        <v>47</v>
      </c>
      <c r="F579" s="7">
        <v>34.200000000000003</v>
      </c>
      <c r="G579" s="7">
        <v>0.63</v>
      </c>
      <c r="H579" s="9">
        <v>44.75</v>
      </c>
      <c r="I579" s="9">
        <v>0.23243243243243245</v>
      </c>
      <c r="J579" s="9">
        <v>34.35</v>
      </c>
      <c r="K579" s="9">
        <v>0.23243243243243245</v>
      </c>
      <c r="L579" s="8">
        <v>24</v>
      </c>
      <c r="M579" s="12">
        <v>0.89</v>
      </c>
      <c r="N579" s="7">
        <v>8</v>
      </c>
      <c r="O579" s="1">
        <v>3.3</v>
      </c>
      <c r="Q579" s="10" t="s">
        <v>26</v>
      </c>
      <c r="R579" s="11" t="s">
        <v>5</v>
      </c>
    </row>
    <row r="580" spans="1:18" x14ac:dyDescent="0.2">
      <c r="A580" s="8">
        <v>2003</v>
      </c>
      <c r="B580" s="8">
        <v>12</v>
      </c>
      <c r="C580" s="8">
        <v>20</v>
      </c>
      <c r="D580" s="8">
        <v>3</v>
      </c>
      <c r="E580" s="8">
        <v>8</v>
      </c>
      <c r="F580" s="7">
        <v>56.6</v>
      </c>
      <c r="G580" s="7"/>
      <c r="H580" s="9">
        <v>44.38</v>
      </c>
      <c r="I580" s="9"/>
      <c r="J580" s="9">
        <v>42.96</v>
      </c>
      <c r="K580" s="9"/>
      <c r="L580" s="8">
        <v>11</v>
      </c>
      <c r="M580" s="12"/>
      <c r="N580" s="7">
        <v>8.6999999999999993</v>
      </c>
      <c r="O580" s="1">
        <v>4.5</v>
      </c>
      <c r="Q580" s="10" t="s">
        <v>26</v>
      </c>
      <c r="R580" s="11" t="s">
        <v>5</v>
      </c>
    </row>
    <row r="581" spans="1:18" x14ac:dyDescent="0.2">
      <c r="A581" s="8">
        <v>2003</v>
      </c>
      <c r="B581" s="8">
        <v>12</v>
      </c>
      <c r="C581" s="8">
        <v>20</v>
      </c>
      <c r="D581" s="8">
        <v>3</v>
      </c>
      <c r="E581" s="8">
        <v>9</v>
      </c>
      <c r="F581" s="7">
        <v>53.4</v>
      </c>
      <c r="G581" s="7"/>
      <c r="H581" s="9">
        <v>44.4</v>
      </c>
      <c r="I581" s="9"/>
      <c r="J581" s="9">
        <v>42.94</v>
      </c>
      <c r="K581" s="9"/>
      <c r="L581" s="8">
        <v>11</v>
      </c>
      <c r="M581" s="12"/>
      <c r="N581" s="7">
        <v>8.4</v>
      </c>
      <c r="O581" s="1">
        <v>4.3</v>
      </c>
      <c r="Q581" s="10" t="s">
        <v>26</v>
      </c>
      <c r="R581" s="11" t="s">
        <v>5</v>
      </c>
    </row>
    <row r="582" spans="1:18" x14ac:dyDescent="0.2">
      <c r="A582" s="8">
        <v>2003</v>
      </c>
      <c r="B582" s="8">
        <v>12</v>
      </c>
      <c r="C582" s="8">
        <v>20</v>
      </c>
      <c r="D582" s="8">
        <v>11</v>
      </c>
      <c r="E582" s="8">
        <v>10</v>
      </c>
      <c r="F582" s="7">
        <v>33</v>
      </c>
      <c r="G582" s="7">
        <v>0.62</v>
      </c>
      <c r="H582" s="9">
        <v>44.24</v>
      </c>
      <c r="I582" s="9">
        <v>0.29099099099099102</v>
      </c>
      <c r="J582" s="9">
        <v>40.39</v>
      </c>
      <c r="K582" s="9">
        <v>0.29099099099099102</v>
      </c>
      <c r="L582" s="8">
        <v>7</v>
      </c>
      <c r="M582" s="12">
        <v>0.49</v>
      </c>
      <c r="N582" s="7">
        <v>8</v>
      </c>
      <c r="O582" s="1">
        <v>3.6</v>
      </c>
      <c r="Q582" s="10" t="s">
        <v>26</v>
      </c>
      <c r="R582" s="11" t="s">
        <v>5</v>
      </c>
    </row>
    <row r="583" spans="1:18" x14ac:dyDescent="0.2">
      <c r="A583" s="8">
        <v>2003</v>
      </c>
      <c r="B583" s="8">
        <v>12</v>
      </c>
      <c r="C583" s="8">
        <v>20</v>
      </c>
      <c r="D583" s="8">
        <v>11</v>
      </c>
      <c r="E583" s="8">
        <v>32</v>
      </c>
      <c r="F583" s="7">
        <v>49.1</v>
      </c>
      <c r="G583" s="7">
        <v>0.42</v>
      </c>
      <c r="H583" s="9">
        <v>44.47</v>
      </c>
      <c r="I583" s="9">
        <v>0.23693693693693693</v>
      </c>
      <c r="J583" s="9">
        <v>37.43</v>
      </c>
      <c r="K583" s="9">
        <v>0.23693693693693693</v>
      </c>
      <c r="L583" s="8">
        <v>16</v>
      </c>
      <c r="M583" s="12">
        <v>0.45</v>
      </c>
      <c r="N583" s="7">
        <v>7.8</v>
      </c>
      <c r="O583" s="1">
        <v>3</v>
      </c>
      <c r="Q583" s="10" t="s">
        <v>26</v>
      </c>
      <c r="R583" s="11" t="s">
        <v>5</v>
      </c>
    </row>
    <row r="584" spans="1:18" x14ac:dyDescent="0.2">
      <c r="A584" s="8">
        <v>2003</v>
      </c>
      <c r="B584" s="8">
        <v>12</v>
      </c>
      <c r="C584" s="8">
        <v>21</v>
      </c>
      <c r="D584" s="8">
        <v>10</v>
      </c>
      <c r="E584" s="8">
        <v>10</v>
      </c>
      <c r="F584" s="7">
        <v>15.2</v>
      </c>
      <c r="G584" s="7"/>
      <c r="H584" s="9">
        <v>43.1</v>
      </c>
      <c r="I584" s="9"/>
      <c r="J584" s="9">
        <v>41.01</v>
      </c>
      <c r="K584" s="9"/>
      <c r="L584" s="8">
        <v>6</v>
      </c>
      <c r="M584" s="12"/>
      <c r="N584" s="7">
        <v>7.6</v>
      </c>
      <c r="O584" s="1">
        <v>3.2</v>
      </c>
      <c r="Q584" s="10" t="s">
        <v>26</v>
      </c>
      <c r="R584" s="11" t="s">
        <v>5</v>
      </c>
    </row>
    <row r="585" spans="1:18" x14ac:dyDescent="0.2">
      <c r="A585" s="8">
        <v>2003</v>
      </c>
      <c r="B585" s="8">
        <v>12</v>
      </c>
      <c r="C585" s="8">
        <v>23</v>
      </c>
      <c r="D585" s="8">
        <v>4</v>
      </c>
      <c r="E585" s="8">
        <v>58</v>
      </c>
      <c r="F585" s="7">
        <v>24.3</v>
      </c>
      <c r="G585" s="7">
        <v>0.56999999999999995</v>
      </c>
      <c r="H585" s="9">
        <v>43.54</v>
      </c>
      <c r="I585" s="9">
        <v>0.34324324324324323</v>
      </c>
      <c r="J585" s="9">
        <v>45.76</v>
      </c>
      <c r="K585" s="9">
        <v>0.34324324324324323</v>
      </c>
      <c r="L585" s="8">
        <v>33</v>
      </c>
      <c r="M585" s="12">
        <v>0.6</v>
      </c>
      <c r="N585" s="7">
        <v>9.1</v>
      </c>
      <c r="O585" s="1">
        <v>3.8</v>
      </c>
      <c r="Q585" s="10" t="s">
        <v>26</v>
      </c>
      <c r="R585" s="11" t="s">
        <v>5</v>
      </c>
    </row>
    <row r="586" spans="1:18" x14ac:dyDescent="0.2">
      <c r="A586" s="8">
        <v>2003</v>
      </c>
      <c r="B586" s="8">
        <v>12</v>
      </c>
      <c r="C586" s="8">
        <v>24</v>
      </c>
      <c r="D586" s="8">
        <v>18</v>
      </c>
      <c r="E586" s="8">
        <v>40</v>
      </c>
      <c r="F586" s="7">
        <v>53.8</v>
      </c>
      <c r="G586" s="7">
        <v>0.46</v>
      </c>
      <c r="H586" s="9">
        <v>44.07</v>
      </c>
      <c r="I586" s="9">
        <v>0.23333333333333334</v>
      </c>
      <c r="J586" s="9">
        <v>44.37</v>
      </c>
      <c r="K586" s="9">
        <v>0.23333333333333334</v>
      </c>
      <c r="L586" s="8">
        <v>22</v>
      </c>
      <c r="M586" s="12">
        <v>0.34</v>
      </c>
      <c r="N586" s="7">
        <v>6.5</v>
      </c>
      <c r="O586" s="1">
        <v>3</v>
      </c>
      <c r="Q586" s="10" t="s">
        <v>26</v>
      </c>
      <c r="R586" s="11" t="s">
        <v>5</v>
      </c>
    </row>
    <row r="587" spans="1:18" x14ac:dyDescent="0.2">
      <c r="A587" s="8">
        <v>2003</v>
      </c>
      <c r="B587" s="8">
        <v>12</v>
      </c>
      <c r="C587" s="8">
        <v>25</v>
      </c>
      <c r="D587" s="8">
        <v>9</v>
      </c>
      <c r="E587" s="8">
        <v>17</v>
      </c>
      <c r="F587" s="7">
        <v>25.1</v>
      </c>
      <c r="G587" s="7">
        <v>0.86</v>
      </c>
      <c r="H587" s="9">
        <v>41.85</v>
      </c>
      <c r="I587" s="9">
        <v>0.45495495495495497</v>
      </c>
      <c r="J587" s="9">
        <v>47.58</v>
      </c>
      <c r="K587" s="9">
        <v>0.45495495495495497</v>
      </c>
      <c r="L587" s="8">
        <v>12</v>
      </c>
      <c r="M587" s="12">
        <v>0.82</v>
      </c>
      <c r="N587" s="7">
        <v>8.3000000000000007</v>
      </c>
      <c r="O587" s="1">
        <v>4.2</v>
      </c>
      <c r="Q587" s="10" t="s">
        <v>26</v>
      </c>
      <c r="R587" s="11" t="s">
        <v>5</v>
      </c>
    </row>
    <row r="588" spans="1:18" x14ac:dyDescent="0.2">
      <c r="A588" s="8">
        <v>2003</v>
      </c>
      <c r="B588" s="8">
        <v>12</v>
      </c>
      <c r="C588" s="8">
        <v>25</v>
      </c>
      <c r="D588" s="8">
        <v>15</v>
      </c>
      <c r="E588" s="8">
        <v>6</v>
      </c>
      <c r="F588" s="7">
        <v>10.6</v>
      </c>
      <c r="G588" s="7">
        <v>0.76</v>
      </c>
      <c r="H588" s="9">
        <v>42</v>
      </c>
      <c r="I588" s="9">
        <v>0.48018018018018022</v>
      </c>
      <c r="J588" s="9">
        <v>45.85</v>
      </c>
      <c r="K588" s="9">
        <v>0.48018018018018022</v>
      </c>
      <c r="L588" s="8">
        <v>19</v>
      </c>
      <c r="M588" s="12">
        <v>0.86</v>
      </c>
      <c r="N588" s="7">
        <v>8.6</v>
      </c>
      <c r="O588" s="1">
        <v>3.8</v>
      </c>
      <c r="Q588" s="10" t="s">
        <v>26</v>
      </c>
      <c r="R588" s="11" t="s">
        <v>5</v>
      </c>
    </row>
    <row r="589" spans="1:18" x14ac:dyDescent="0.2">
      <c r="A589" s="8">
        <v>2003</v>
      </c>
      <c r="B589" s="8">
        <v>12</v>
      </c>
      <c r="C589" s="8">
        <v>25</v>
      </c>
      <c r="D589" s="8">
        <v>18</v>
      </c>
      <c r="E589" s="8">
        <v>44</v>
      </c>
      <c r="F589" s="7">
        <v>40.4</v>
      </c>
      <c r="G589" s="7"/>
      <c r="H589" s="9">
        <v>43.86</v>
      </c>
      <c r="I589" s="9"/>
      <c r="J589" s="9">
        <v>43.52</v>
      </c>
      <c r="K589" s="9"/>
      <c r="L589" s="8">
        <v>12</v>
      </c>
      <c r="M589" s="12"/>
      <c r="N589" s="7">
        <v>7.2</v>
      </c>
      <c r="O589" s="1">
        <v>3.5</v>
      </c>
      <c r="Q589" s="10" t="s">
        <v>26</v>
      </c>
      <c r="R589" s="11" t="s">
        <v>5</v>
      </c>
    </row>
    <row r="590" spans="1:18" x14ac:dyDescent="0.2">
      <c r="A590" s="8">
        <v>2003</v>
      </c>
      <c r="B590" s="8">
        <v>12</v>
      </c>
      <c r="C590" s="8">
        <v>25</v>
      </c>
      <c r="D590" s="8">
        <v>21</v>
      </c>
      <c r="E590" s="8">
        <v>19</v>
      </c>
      <c r="F590" s="7">
        <v>59.1</v>
      </c>
      <c r="G590" s="7"/>
      <c r="H590" s="9">
        <v>44.19</v>
      </c>
      <c r="I590" s="9"/>
      <c r="J590" s="9">
        <v>42.56</v>
      </c>
      <c r="K590" s="9"/>
      <c r="L590" s="8">
        <v>10</v>
      </c>
      <c r="M590" s="12"/>
      <c r="N590" s="7">
        <v>7.2</v>
      </c>
      <c r="O590" s="1">
        <v>3.9</v>
      </c>
      <c r="Q590" s="10" t="s">
        <v>26</v>
      </c>
      <c r="R590" s="11" t="s">
        <v>5</v>
      </c>
    </row>
    <row r="591" spans="1:18" x14ac:dyDescent="0.2">
      <c r="A591" s="8">
        <v>2003</v>
      </c>
      <c r="B591" s="8">
        <v>12</v>
      </c>
      <c r="C591" s="8">
        <v>26</v>
      </c>
      <c r="D591" s="8">
        <v>11</v>
      </c>
      <c r="E591" s="8">
        <v>4</v>
      </c>
      <c r="F591" s="7">
        <v>10.6</v>
      </c>
      <c r="G591" s="7"/>
      <c r="H591" s="9">
        <v>44.24</v>
      </c>
      <c r="I591" s="9"/>
      <c r="J591" s="9">
        <v>40.880000000000003</v>
      </c>
      <c r="K591" s="9"/>
      <c r="L591" s="8">
        <v>11</v>
      </c>
      <c r="M591" s="12"/>
      <c r="N591" s="7">
        <v>7.1</v>
      </c>
      <c r="O591" s="1">
        <v>3.1</v>
      </c>
      <c r="Q591" s="10" t="s">
        <v>26</v>
      </c>
      <c r="R591" s="11" t="s">
        <v>5</v>
      </c>
    </row>
    <row r="592" spans="1:18" x14ac:dyDescent="0.2">
      <c r="A592" s="8">
        <v>2003</v>
      </c>
      <c r="B592" s="8">
        <v>12</v>
      </c>
      <c r="C592" s="8">
        <v>28</v>
      </c>
      <c r="D592" s="8">
        <v>6</v>
      </c>
      <c r="E592" s="8">
        <v>44</v>
      </c>
      <c r="F592" s="7">
        <v>5.9</v>
      </c>
      <c r="G592" s="7"/>
      <c r="H592" s="9">
        <v>44.07</v>
      </c>
      <c r="I592" s="9"/>
      <c r="J592" s="9">
        <v>42.8</v>
      </c>
      <c r="K592" s="9"/>
      <c r="L592" s="8">
        <v>10</v>
      </c>
      <c r="M592" s="12"/>
      <c r="N592" s="7">
        <v>5.7</v>
      </c>
      <c r="O592" s="1">
        <v>2.9</v>
      </c>
      <c r="Q592" s="10" t="s">
        <v>26</v>
      </c>
      <c r="R592" s="11" t="s">
        <v>5</v>
      </c>
    </row>
    <row r="593" spans="1:18" x14ac:dyDescent="0.2">
      <c r="A593" s="8">
        <v>2003</v>
      </c>
      <c r="B593" s="8">
        <v>12</v>
      </c>
      <c r="C593" s="8">
        <v>28</v>
      </c>
      <c r="D593" s="8">
        <v>23</v>
      </c>
      <c r="E593" s="8">
        <v>9</v>
      </c>
      <c r="F593" s="7">
        <v>16.100000000000001</v>
      </c>
      <c r="G593" s="7"/>
      <c r="H593" s="9">
        <v>43.99</v>
      </c>
      <c r="I593" s="9"/>
      <c r="J593" s="9">
        <v>42.63</v>
      </c>
      <c r="K593" s="9"/>
      <c r="L593" s="8">
        <v>8</v>
      </c>
      <c r="M593" s="12"/>
      <c r="N593" s="7">
        <v>3.8</v>
      </c>
      <c r="O593" s="1">
        <v>2.2000000000000002</v>
      </c>
      <c r="Q593" s="10" t="s">
        <v>26</v>
      </c>
      <c r="R593" s="11" t="s">
        <v>5</v>
      </c>
    </row>
    <row r="594" spans="1:18" x14ac:dyDescent="0.2">
      <c r="A594" s="8">
        <v>2003</v>
      </c>
      <c r="B594" s="8">
        <v>12</v>
      </c>
      <c r="C594" s="8">
        <v>29</v>
      </c>
      <c r="D594" s="8">
        <v>14</v>
      </c>
      <c r="E594" s="8">
        <v>25</v>
      </c>
      <c r="F594" s="7">
        <v>1.1000000000000001</v>
      </c>
      <c r="G594" s="7">
        <v>0.96</v>
      </c>
      <c r="H594" s="9">
        <v>42.04</v>
      </c>
      <c r="I594" s="9">
        <v>0.63873873873873876</v>
      </c>
      <c r="J594" s="9">
        <v>47.51</v>
      </c>
      <c r="K594" s="9">
        <v>0.63873873873873876</v>
      </c>
      <c r="L594" s="8">
        <v>1</v>
      </c>
      <c r="M594" s="12">
        <v>0.65</v>
      </c>
      <c r="N594" s="7">
        <v>8.5</v>
      </c>
      <c r="O594" s="1">
        <v>3.8</v>
      </c>
      <c r="Q594" s="10" t="s">
        <v>26</v>
      </c>
      <c r="R594" s="11" t="s">
        <v>5</v>
      </c>
    </row>
    <row r="595" spans="1:18" x14ac:dyDescent="0.2">
      <c r="A595" s="8">
        <v>2003</v>
      </c>
      <c r="B595" s="8">
        <v>12</v>
      </c>
      <c r="C595" s="8">
        <v>31</v>
      </c>
      <c r="D595" s="8">
        <v>1</v>
      </c>
      <c r="E595" s="8">
        <v>32</v>
      </c>
      <c r="F595" s="7">
        <v>1.3</v>
      </c>
      <c r="G595" s="7">
        <v>0.75</v>
      </c>
      <c r="H595" s="9">
        <v>42.66</v>
      </c>
      <c r="I595" s="9">
        <v>0.30540540540540545</v>
      </c>
      <c r="J595" s="9">
        <v>46.7</v>
      </c>
      <c r="K595" s="9">
        <v>0.30540540540540545</v>
      </c>
      <c r="L595" s="8">
        <v>56</v>
      </c>
      <c r="M595" s="12">
        <v>3.95</v>
      </c>
      <c r="N595" s="7">
        <v>8</v>
      </c>
      <c r="O595" s="1">
        <v>3.7</v>
      </c>
      <c r="Q595" s="10" t="s">
        <v>26</v>
      </c>
      <c r="R595" s="11" t="s">
        <v>5</v>
      </c>
    </row>
    <row r="596" spans="1:18" x14ac:dyDescent="0.2">
      <c r="A596" s="8">
        <v>2003</v>
      </c>
      <c r="B596" s="8">
        <v>12</v>
      </c>
      <c r="C596" s="8">
        <v>31</v>
      </c>
      <c r="D596" s="8">
        <v>21</v>
      </c>
      <c r="E596" s="8">
        <v>34</v>
      </c>
      <c r="F596" s="7">
        <v>4.7</v>
      </c>
      <c r="G596" s="7"/>
      <c r="H596" s="9">
        <v>44.07</v>
      </c>
      <c r="I596" s="9"/>
      <c r="J596" s="9">
        <v>42.76</v>
      </c>
      <c r="K596" s="9"/>
      <c r="L596" s="8">
        <v>5</v>
      </c>
      <c r="M596" s="12"/>
      <c r="N596" s="7">
        <v>4.2</v>
      </c>
      <c r="O596" s="1">
        <v>1.8</v>
      </c>
      <c r="Q596" s="10" t="s">
        <v>26</v>
      </c>
      <c r="R596" s="11" t="s">
        <v>5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workbookViewId="0">
      <selection activeCell="A4" sqref="A4:S99"/>
    </sheetView>
  </sheetViews>
  <sheetFormatPr defaultRowHeight="12.75" x14ac:dyDescent="0.2"/>
  <cols>
    <col min="1" max="1" width="4.42578125" bestFit="1" customWidth="1"/>
    <col min="2" max="2" width="4.28515625" bestFit="1" customWidth="1"/>
    <col min="3" max="3" width="5" bestFit="1" customWidth="1"/>
    <col min="4" max="4" width="3.85546875" bestFit="1" customWidth="1"/>
    <col min="5" max="5" width="4.42578125" bestFit="1" customWidth="1"/>
    <col min="6" max="6" width="5.28515625" customWidth="1"/>
    <col min="7" max="7" width="5.140625" customWidth="1"/>
    <col min="8" max="8" width="6.140625" customWidth="1"/>
    <col min="9" max="9" width="4" customWidth="1"/>
    <col min="10" max="10" width="5.7109375" customWidth="1"/>
    <col min="11" max="11" width="4" customWidth="1"/>
    <col min="12" max="12" width="4.85546875" customWidth="1"/>
    <col min="13" max="13" width="5.85546875" customWidth="1"/>
    <col min="14" max="14" width="4" customWidth="1"/>
    <col min="15" max="15" width="6.85546875" customWidth="1"/>
    <col min="17" max="17" width="8" customWidth="1"/>
    <col min="18" max="18" width="13.85546875" customWidth="1"/>
  </cols>
  <sheetData>
    <row r="1" spans="1:20" ht="36" x14ac:dyDescent="0.2">
      <c r="A1" s="13" t="s">
        <v>7</v>
      </c>
      <c r="B1" s="13" t="s">
        <v>8</v>
      </c>
      <c r="C1" s="13" t="s">
        <v>9</v>
      </c>
      <c r="D1" s="13" t="s">
        <v>10</v>
      </c>
      <c r="E1" s="13" t="s">
        <v>11</v>
      </c>
      <c r="F1" s="14" t="s">
        <v>12</v>
      </c>
      <c r="G1" s="14" t="s">
        <v>3</v>
      </c>
      <c r="H1" s="15" t="s">
        <v>17</v>
      </c>
      <c r="I1" s="15" t="s">
        <v>18</v>
      </c>
      <c r="J1" s="15" t="s">
        <v>19</v>
      </c>
      <c r="K1" s="15" t="s">
        <v>20</v>
      </c>
      <c r="L1" s="13" t="s">
        <v>21</v>
      </c>
      <c r="M1" s="13" t="s">
        <v>22</v>
      </c>
      <c r="N1" s="14" t="s">
        <v>23</v>
      </c>
      <c r="O1" s="21" t="s">
        <v>14</v>
      </c>
      <c r="P1" s="21" t="s">
        <v>15</v>
      </c>
      <c r="Q1" s="13" t="s">
        <v>25</v>
      </c>
      <c r="R1" s="13" t="s">
        <v>4</v>
      </c>
      <c r="S1" s="5" t="s">
        <v>24</v>
      </c>
    </row>
    <row r="2" spans="1:20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22">
        <v>19</v>
      </c>
      <c r="P2" s="22">
        <v>23</v>
      </c>
      <c r="Q2" s="16">
        <v>15</v>
      </c>
      <c r="R2" s="16">
        <v>17</v>
      </c>
      <c r="S2" s="6">
        <v>16</v>
      </c>
    </row>
    <row r="3" spans="1:20" x14ac:dyDescent="0.2">
      <c r="A3" s="12"/>
      <c r="B3" s="12"/>
      <c r="C3" s="12"/>
      <c r="D3" s="12"/>
      <c r="E3" s="12"/>
      <c r="F3" s="7"/>
      <c r="G3" s="7"/>
      <c r="H3" s="9"/>
      <c r="I3" s="9"/>
      <c r="J3" s="9"/>
      <c r="K3" s="9"/>
      <c r="L3" s="12"/>
      <c r="M3" s="12"/>
      <c r="N3" s="7"/>
      <c r="O3" s="7"/>
      <c r="Q3" s="10"/>
      <c r="R3" s="11"/>
    </row>
    <row r="4" spans="1:20" x14ac:dyDescent="0.2">
      <c r="A4" s="8">
        <v>2003</v>
      </c>
      <c r="B4" s="8">
        <v>1</v>
      </c>
      <c r="C4" s="8">
        <v>2</v>
      </c>
      <c r="D4" s="8">
        <v>12</v>
      </c>
      <c r="E4" s="8">
        <v>5</v>
      </c>
      <c r="F4" s="7">
        <v>50.35</v>
      </c>
      <c r="G4" s="7">
        <v>4.1820000000000004</v>
      </c>
      <c r="H4" s="9">
        <v>43.017000000000003</v>
      </c>
      <c r="I4" s="9"/>
      <c r="J4" s="9">
        <v>47.338000000000001</v>
      </c>
      <c r="K4" s="9"/>
      <c r="L4" s="8">
        <v>2</v>
      </c>
      <c r="M4" s="12"/>
      <c r="N4" s="7">
        <v>6</v>
      </c>
      <c r="O4" s="7"/>
      <c r="P4" s="18">
        <v>1.63</v>
      </c>
      <c r="Q4" s="10" t="s">
        <v>27</v>
      </c>
      <c r="R4" s="11" t="s">
        <v>6</v>
      </c>
    </row>
    <row r="5" spans="1:20" x14ac:dyDescent="0.2">
      <c r="A5" s="2">
        <v>2003</v>
      </c>
      <c r="B5" s="2">
        <v>1</v>
      </c>
      <c r="C5" s="2">
        <v>3</v>
      </c>
      <c r="D5" s="2">
        <v>12</v>
      </c>
      <c r="E5" s="2">
        <v>8</v>
      </c>
      <c r="F5" s="3">
        <v>19.84</v>
      </c>
      <c r="G5" s="20">
        <v>-0.11600000000000001</v>
      </c>
      <c r="H5" s="20">
        <v>41.526000000000003</v>
      </c>
      <c r="I5" s="20"/>
      <c r="J5" s="20">
        <v>50.201000000000001</v>
      </c>
      <c r="K5" s="17"/>
      <c r="L5" s="2">
        <v>22</v>
      </c>
      <c r="M5" s="3"/>
      <c r="N5" s="3">
        <v>9</v>
      </c>
      <c r="O5" s="3"/>
      <c r="P5" s="23">
        <v>1.516</v>
      </c>
      <c r="Q5" s="10" t="s">
        <v>27</v>
      </c>
      <c r="R5" s="11" t="s">
        <v>6</v>
      </c>
    </row>
    <row r="6" spans="1:20" x14ac:dyDescent="0.2">
      <c r="A6" s="8">
        <v>2003</v>
      </c>
      <c r="B6" s="8">
        <v>1</v>
      </c>
      <c r="C6" s="8">
        <v>10</v>
      </c>
      <c r="D6" s="8">
        <v>1</v>
      </c>
      <c r="E6" s="8">
        <v>47</v>
      </c>
      <c r="F6" s="7">
        <v>17.91</v>
      </c>
      <c r="G6" s="7">
        <v>0.30099999999999999</v>
      </c>
      <c r="H6" s="9">
        <v>41.042999999999999</v>
      </c>
      <c r="I6" s="9"/>
      <c r="J6" s="9">
        <v>47.79</v>
      </c>
      <c r="K6" s="9"/>
      <c r="L6" s="8">
        <v>15</v>
      </c>
      <c r="M6" s="12"/>
      <c r="N6" s="8">
        <v>8.6999999999999993</v>
      </c>
      <c r="O6" s="8"/>
      <c r="P6" s="19">
        <v>1.7849999999999999</v>
      </c>
      <c r="Q6" s="10" t="s">
        <v>27</v>
      </c>
      <c r="R6" s="11" t="s">
        <v>6</v>
      </c>
    </row>
    <row r="7" spans="1:20" x14ac:dyDescent="0.2">
      <c r="A7" s="8">
        <v>2003</v>
      </c>
      <c r="B7" s="8">
        <v>1</v>
      </c>
      <c r="C7" s="8">
        <v>11</v>
      </c>
      <c r="D7" s="8">
        <v>1</v>
      </c>
      <c r="E7" s="8">
        <v>58</v>
      </c>
      <c r="F7" s="7">
        <v>19.05</v>
      </c>
      <c r="G7" s="7">
        <v>3.7999999999999999E-2</v>
      </c>
      <c r="H7" s="9">
        <v>41.005000000000003</v>
      </c>
      <c r="I7" s="9"/>
      <c r="J7" s="9">
        <v>49.514000000000003</v>
      </c>
      <c r="K7" s="9"/>
      <c r="L7" s="8">
        <v>20</v>
      </c>
      <c r="M7" s="12"/>
      <c r="N7" s="7">
        <v>8.8000000000000007</v>
      </c>
      <c r="O7" s="7"/>
      <c r="P7" s="18">
        <v>1.8360000000000001</v>
      </c>
      <c r="Q7" s="10" t="s">
        <v>27</v>
      </c>
      <c r="R7" s="11" t="s">
        <v>6</v>
      </c>
      <c r="T7" s="19"/>
    </row>
    <row r="8" spans="1:20" x14ac:dyDescent="0.2">
      <c r="A8" s="8">
        <v>2003</v>
      </c>
      <c r="B8" s="8">
        <v>1</v>
      </c>
      <c r="C8" s="8">
        <v>11</v>
      </c>
      <c r="D8" s="8">
        <v>21</v>
      </c>
      <c r="E8" s="8">
        <v>18</v>
      </c>
      <c r="F8" s="7">
        <v>19.02</v>
      </c>
      <c r="G8" s="7">
        <v>0.11799999999999999</v>
      </c>
      <c r="H8" s="9">
        <v>41.753</v>
      </c>
      <c r="I8" s="9"/>
      <c r="J8" s="9">
        <v>49.521000000000001</v>
      </c>
      <c r="K8" s="9"/>
      <c r="L8" s="8">
        <v>23</v>
      </c>
      <c r="M8" s="12"/>
      <c r="N8" s="7">
        <v>8.4</v>
      </c>
      <c r="O8" s="7"/>
      <c r="P8" s="18">
        <v>1.77</v>
      </c>
      <c r="Q8" s="10" t="s">
        <v>27</v>
      </c>
      <c r="R8" s="11" t="s">
        <v>6</v>
      </c>
    </row>
    <row r="9" spans="1:20" x14ac:dyDescent="0.2">
      <c r="A9" s="8">
        <v>2003</v>
      </c>
      <c r="B9" s="8">
        <v>1</v>
      </c>
      <c r="C9" s="8">
        <v>18</v>
      </c>
      <c r="D9" s="8">
        <v>8</v>
      </c>
      <c r="E9" s="8">
        <v>15</v>
      </c>
      <c r="F9" s="7">
        <v>4.9800000000000004</v>
      </c>
      <c r="G9" s="7">
        <v>-4.9000000000000002E-2</v>
      </c>
      <c r="H9" s="9">
        <v>42.805999999999997</v>
      </c>
      <c r="I9" s="9"/>
      <c r="J9" s="9">
        <v>47.48</v>
      </c>
      <c r="K9" s="9"/>
      <c r="L9" s="8">
        <v>19</v>
      </c>
      <c r="M9" s="12"/>
      <c r="N9" s="7">
        <v>6.7</v>
      </c>
      <c r="O9" s="7"/>
      <c r="P9" s="18">
        <v>1.8779999999999999</v>
      </c>
      <c r="Q9" s="10" t="s">
        <v>27</v>
      </c>
      <c r="R9" s="11" t="s">
        <v>6</v>
      </c>
    </row>
    <row r="10" spans="1:20" x14ac:dyDescent="0.2">
      <c r="A10" s="8">
        <v>2003</v>
      </c>
      <c r="B10" s="8">
        <v>1</v>
      </c>
      <c r="C10" s="8">
        <v>20</v>
      </c>
      <c r="D10" s="8">
        <v>16</v>
      </c>
      <c r="E10" s="8">
        <v>39</v>
      </c>
      <c r="F10" s="7">
        <v>0.28000000000000003</v>
      </c>
      <c r="G10" s="7">
        <v>-7.4999999999999997E-2</v>
      </c>
      <c r="H10" s="9">
        <v>40.716000000000001</v>
      </c>
      <c r="I10" s="9"/>
      <c r="J10" s="9">
        <v>49.915999999999997</v>
      </c>
      <c r="K10" s="9"/>
      <c r="L10" s="8">
        <v>23</v>
      </c>
      <c r="M10" s="12"/>
      <c r="N10" s="7">
        <v>10.9</v>
      </c>
      <c r="O10" s="7"/>
      <c r="P10" s="18">
        <v>1.895</v>
      </c>
      <c r="Q10" s="10" t="s">
        <v>27</v>
      </c>
      <c r="R10" s="11" t="s">
        <v>6</v>
      </c>
    </row>
    <row r="11" spans="1:20" x14ac:dyDescent="0.2">
      <c r="A11" s="8">
        <v>2003</v>
      </c>
      <c r="B11" s="8">
        <v>1</v>
      </c>
      <c r="C11" s="8">
        <v>31</v>
      </c>
      <c r="D11" s="8">
        <v>0</v>
      </c>
      <c r="E11" s="8">
        <v>23</v>
      </c>
      <c r="F11" s="7">
        <v>54.42</v>
      </c>
      <c r="G11" s="7">
        <v>9.1999999999999998E-2</v>
      </c>
      <c r="H11" s="9">
        <v>42.213000000000001</v>
      </c>
      <c r="I11" s="9"/>
      <c r="J11" s="9">
        <v>47.381999999999998</v>
      </c>
      <c r="K11" s="9"/>
      <c r="L11" s="8">
        <v>21</v>
      </c>
      <c r="M11" s="12"/>
      <c r="N11" s="7">
        <v>6.5</v>
      </c>
      <c r="O11" s="7"/>
      <c r="P11" s="18">
        <v>2.1709999999999998</v>
      </c>
      <c r="Q11" s="10" t="s">
        <v>27</v>
      </c>
      <c r="R11" s="11" t="s">
        <v>6</v>
      </c>
    </row>
    <row r="12" spans="1:20" x14ac:dyDescent="0.2">
      <c r="A12" s="8">
        <v>2003</v>
      </c>
      <c r="B12" s="8">
        <v>2</v>
      </c>
      <c r="C12" s="8">
        <v>2</v>
      </c>
      <c r="D12" s="8">
        <v>1</v>
      </c>
      <c r="E12" s="8">
        <v>8</v>
      </c>
      <c r="F12" s="7">
        <v>12.69</v>
      </c>
      <c r="G12" s="7">
        <v>-3.8490000000000002</v>
      </c>
      <c r="H12" s="9">
        <v>42.789000000000001</v>
      </c>
      <c r="I12" s="9"/>
      <c r="J12" s="9">
        <v>46.533999999999999</v>
      </c>
      <c r="K12" s="9"/>
      <c r="L12" s="8">
        <v>2</v>
      </c>
      <c r="M12" s="12"/>
      <c r="N12" s="7">
        <v>6.9</v>
      </c>
      <c r="O12" s="7"/>
      <c r="P12" s="18">
        <v>1.788</v>
      </c>
      <c r="Q12" s="10" t="s">
        <v>27</v>
      </c>
      <c r="R12" s="11" t="s">
        <v>6</v>
      </c>
    </row>
    <row r="13" spans="1:20" x14ac:dyDescent="0.2">
      <c r="A13" s="8">
        <v>2003</v>
      </c>
      <c r="B13" s="8">
        <v>2</v>
      </c>
      <c r="C13" s="8">
        <v>8</v>
      </c>
      <c r="D13" s="8">
        <v>4</v>
      </c>
      <c r="E13" s="8">
        <v>50</v>
      </c>
      <c r="F13" s="7">
        <v>56.51</v>
      </c>
      <c r="G13" s="7">
        <v>0.13400000000000001</v>
      </c>
      <c r="H13" s="9">
        <v>41.645000000000003</v>
      </c>
      <c r="I13" s="9"/>
      <c r="J13" s="9">
        <v>47.679000000000002</v>
      </c>
      <c r="K13" s="9"/>
      <c r="L13" s="8">
        <v>4</v>
      </c>
      <c r="M13" s="12"/>
      <c r="N13" s="7">
        <v>8.4</v>
      </c>
      <c r="O13" s="7"/>
      <c r="P13" s="18">
        <v>1.58</v>
      </c>
      <c r="Q13" s="10" t="s">
        <v>27</v>
      </c>
      <c r="R13" s="11" t="s">
        <v>6</v>
      </c>
    </row>
    <row r="14" spans="1:20" x14ac:dyDescent="0.2">
      <c r="A14" s="8">
        <v>2003</v>
      </c>
      <c r="B14" s="8">
        <v>2</v>
      </c>
      <c r="C14" s="8">
        <v>8</v>
      </c>
      <c r="D14" s="8">
        <v>11</v>
      </c>
      <c r="E14" s="8">
        <v>47</v>
      </c>
      <c r="F14" s="7">
        <v>19.79</v>
      </c>
      <c r="G14" s="7">
        <v>-2.5999999999999999E-2</v>
      </c>
      <c r="H14" s="9">
        <v>41.497</v>
      </c>
      <c r="I14" s="9"/>
      <c r="J14" s="9">
        <v>48.584000000000003</v>
      </c>
      <c r="K14" s="9"/>
      <c r="L14" s="8">
        <v>18</v>
      </c>
      <c r="M14" s="12"/>
      <c r="N14" s="7">
        <v>8.8000000000000007</v>
      </c>
      <c r="O14" s="7"/>
      <c r="P14" s="18">
        <v>1.6919999999999999</v>
      </c>
      <c r="Q14" s="10" t="s">
        <v>27</v>
      </c>
      <c r="R14" s="11" t="s">
        <v>6</v>
      </c>
    </row>
    <row r="15" spans="1:20" x14ac:dyDescent="0.2">
      <c r="A15" s="8">
        <v>2003</v>
      </c>
      <c r="B15" s="8">
        <v>2</v>
      </c>
      <c r="C15" s="8">
        <v>9</v>
      </c>
      <c r="D15" s="8">
        <v>17</v>
      </c>
      <c r="E15" s="8">
        <v>49</v>
      </c>
      <c r="F15" s="7">
        <v>12.02</v>
      </c>
      <c r="G15" s="7">
        <v>3.069</v>
      </c>
      <c r="H15" s="9">
        <v>43.509</v>
      </c>
      <c r="I15" s="9"/>
      <c r="J15" s="9">
        <v>46.454999999999998</v>
      </c>
      <c r="K15" s="9"/>
      <c r="L15" s="8">
        <v>68</v>
      </c>
      <c r="M15" s="12"/>
      <c r="N15" s="7">
        <v>6.4</v>
      </c>
      <c r="O15" s="7"/>
      <c r="P15" s="18">
        <v>2.1869999999999998</v>
      </c>
      <c r="Q15" s="10" t="s">
        <v>27</v>
      </c>
      <c r="R15" s="11" t="s">
        <v>6</v>
      </c>
    </row>
    <row r="16" spans="1:20" x14ac:dyDescent="0.2">
      <c r="A16" s="8">
        <v>2003</v>
      </c>
      <c r="B16" s="8">
        <v>2</v>
      </c>
      <c r="C16" s="8">
        <v>22</v>
      </c>
      <c r="D16" s="8">
        <v>9</v>
      </c>
      <c r="E16" s="8">
        <v>9</v>
      </c>
      <c r="F16" s="7">
        <v>14.61</v>
      </c>
      <c r="G16" s="7">
        <v>2.0110000000000001</v>
      </c>
      <c r="H16" s="9">
        <v>42.682000000000002</v>
      </c>
      <c r="I16" s="9"/>
      <c r="J16" s="9">
        <v>47.173000000000002</v>
      </c>
      <c r="K16" s="9"/>
      <c r="L16" s="8">
        <v>2</v>
      </c>
      <c r="M16" s="12"/>
      <c r="N16" s="7">
        <v>6.1</v>
      </c>
      <c r="O16" s="7"/>
      <c r="P16" s="18">
        <v>1.4770000000000001</v>
      </c>
      <c r="Q16" s="10" t="s">
        <v>27</v>
      </c>
      <c r="R16" s="11" t="s">
        <v>6</v>
      </c>
    </row>
    <row r="17" spans="1:20" x14ac:dyDescent="0.2">
      <c r="A17" s="8">
        <v>2003</v>
      </c>
      <c r="B17" s="8">
        <v>2</v>
      </c>
      <c r="C17" s="8">
        <v>27</v>
      </c>
      <c r="D17" s="8">
        <v>6</v>
      </c>
      <c r="E17" s="8">
        <v>7</v>
      </c>
      <c r="F17" s="7">
        <v>16.03</v>
      </c>
      <c r="G17" s="7">
        <v>-6.6000000000000003E-2</v>
      </c>
      <c r="H17" s="9">
        <v>42.679000000000002</v>
      </c>
      <c r="I17" s="9"/>
      <c r="J17" s="9">
        <v>46.953000000000003</v>
      </c>
      <c r="K17" s="9"/>
      <c r="L17" s="8">
        <v>3</v>
      </c>
      <c r="M17" s="12"/>
      <c r="N17" s="7">
        <v>6.4</v>
      </c>
      <c r="O17" s="7"/>
      <c r="P17" s="18">
        <v>1.581</v>
      </c>
      <c r="Q17" s="10" t="s">
        <v>27</v>
      </c>
      <c r="R17" s="11" t="s">
        <v>6</v>
      </c>
    </row>
    <row r="18" spans="1:20" x14ac:dyDescent="0.2">
      <c r="A18" s="8">
        <v>2003</v>
      </c>
      <c r="B18" s="8">
        <v>3</v>
      </c>
      <c r="C18" s="8">
        <v>2</v>
      </c>
      <c r="D18" s="8">
        <v>2</v>
      </c>
      <c r="E18" s="8">
        <v>38</v>
      </c>
      <c r="F18" s="7">
        <v>18.2</v>
      </c>
      <c r="G18" s="7">
        <v>-7.5999999999999998E-2</v>
      </c>
      <c r="H18" s="9">
        <v>42.978999999999999</v>
      </c>
      <c r="I18" s="9"/>
      <c r="J18" s="9">
        <v>46.927999999999997</v>
      </c>
      <c r="K18" s="9"/>
      <c r="L18" s="8">
        <v>3</v>
      </c>
      <c r="M18" s="12"/>
      <c r="N18" s="7">
        <v>6.1</v>
      </c>
      <c r="O18" s="7"/>
      <c r="P18" s="18">
        <v>1.7969999999999999</v>
      </c>
      <c r="Q18" s="10" t="s">
        <v>27</v>
      </c>
      <c r="R18" s="11" t="s">
        <v>6</v>
      </c>
    </row>
    <row r="19" spans="1:20" x14ac:dyDescent="0.2">
      <c r="A19" s="8">
        <v>2003</v>
      </c>
      <c r="B19" s="8">
        <v>3</v>
      </c>
      <c r="C19" s="8">
        <v>24</v>
      </c>
      <c r="D19" s="8">
        <v>2</v>
      </c>
      <c r="E19" s="8">
        <v>54</v>
      </c>
      <c r="F19" s="7">
        <v>13.8</v>
      </c>
      <c r="G19" s="7">
        <v>0.188</v>
      </c>
      <c r="H19" s="9">
        <v>42.247999999999998</v>
      </c>
      <c r="I19" s="9"/>
      <c r="J19" s="8">
        <v>48.87</v>
      </c>
      <c r="K19" s="9"/>
      <c r="L19" s="8">
        <v>64</v>
      </c>
      <c r="M19" s="12"/>
      <c r="N19" s="8">
        <v>8.5</v>
      </c>
      <c r="O19" s="8"/>
      <c r="P19" s="19">
        <v>1.7649999999999999</v>
      </c>
      <c r="Q19" s="10" t="s">
        <v>27</v>
      </c>
      <c r="R19" s="11" t="s">
        <v>6</v>
      </c>
    </row>
    <row r="20" spans="1:20" x14ac:dyDescent="0.2">
      <c r="A20" s="8">
        <v>2003</v>
      </c>
      <c r="B20" s="8">
        <v>4</v>
      </c>
      <c r="C20" s="8">
        <v>8</v>
      </c>
      <c r="D20" s="8">
        <v>19</v>
      </c>
      <c r="E20" s="8">
        <v>32</v>
      </c>
      <c r="F20" s="7">
        <v>16.16</v>
      </c>
      <c r="G20" s="7">
        <v>-3.5000000000000003E-2</v>
      </c>
      <c r="H20" s="9">
        <v>42.19</v>
      </c>
      <c r="I20" s="9"/>
      <c r="J20" s="9">
        <v>45.835999999999999</v>
      </c>
      <c r="K20" s="9"/>
      <c r="L20" s="8">
        <v>67</v>
      </c>
      <c r="M20" s="12"/>
      <c r="N20" s="7">
        <v>6.2</v>
      </c>
      <c r="O20" s="7"/>
      <c r="P20" s="18">
        <v>1.7210000000000001</v>
      </c>
      <c r="Q20" s="10" t="s">
        <v>27</v>
      </c>
      <c r="R20" s="11" t="s">
        <v>6</v>
      </c>
      <c r="S20" s="2"/>
      <c r="T20" s="2"/>
    </row>
    <row r="21" spans="1:20" x14ac:dyDescent="0.2">
      <c r="A21" s="8">
        <v>2003</v>
      </c>
      <c r="B21" s="8">
        <v>4</v>
      </c>
      <c r="C21" s="8">
        <v>8</v>
      </c>
      <c r="D21" s="8">
        <v>22</v>
      </c>
      <c r="E21" s="8">
        <v>48</v>
      </c>
      <c r="F21" s="7">
        <v>54.43</v>
      </c>
      <c r="G21" s="7">
        <v>0.36299999999999999</v>
      </c>
      <c r="H21" s="9">
        <v>41.526000000000003</v>
      </c>
      <c r="I21" s="9"/>
      <c r="J21" s="9">
        <v>47.631999999999998</v>
      </c>
      <c r="K21" s="9"/>
      <c r="L21" s="8">
        <v>12</v>
      </c>
      <c r="M21" s="12"/>
      <c r="N21" s="7">
        <v>6.8</v>
      </c>
      <c r="O21" s="7"/>
      <c r="P21" s="18">
        <v>1.798</v>
      </c>
      <c r="Q21" s="10" t="s">
        <v>27</v>
      </c>
      <c r="R21" s="11" t="s">
        <v>6</v>
      </c>
    </row>
    <row r="22" spans="1:20" x14ac:dyDescent="0.2">
      <c r="A22" s="8">
        <v>2003</v>
      </c>
      <c r="B22" s="8">
        <v>4</v>
      </c>
      <c r="C22" s="8">
        <v>9</v>
      </c>
      <c r="D22" s="8">
        <v>0</v>
      </c>
      <c r="E22" s="8">
        <v>29</v>
      </c>
      <c r="F22" s="7">
        <v>0.78</v>
      </c>
      <c r="G22" s="7">
        <v>0.126</v>
      </c>
      <c r="H22" s="9">
        <v>42.524999999999999</v>
      </c>
      <c r="I22" s="9"/>
      <c r="J22" s="9">
        <v>48.991</v>
      </c>
      <c r="K22" s="9"/>
      <c r="L22" s="8">
        <v>14</v>
      </c>
      <c r="M22" s="12"/>
      <c r="N22" s="7">
        <v>8.6999999999999993</v>
      </c>
      <c r="O22" s="7"/>
      <c r="P22" s="18">
        <v>1.64</v>
      </c>
      <c r="Q22" s="10" t="s">
        <v>27</v>
      </c>
      <c r="R22" s="11" t="s">
        <v>6</v>
      </c>
    </row>
    <row r="23" spans="1:20" x14ac:dyDescent="0.2">
      <c r="A23" s="8">
        <v>2003</v>
      </c>
      <c r="B23" s="8">
        <v>4</v>
      </c>
      <c r="C23" s="8">
        <v>9</v>
      </c>
      <c r="D23" s="8">
        <v>12</v>
      </c>
      <c r="E23" s="8">
        <v>37</v>
      </c>
      <c r="F23" s="7">
        <v>25.16</v>
      </c>
      <c r="G23" s="7">
        <v>-5.6000000000000001E-2</v>
      </c>
      <c r="H23" s="9">
        <v>42.801000000000002</v>
      </c>
      <c r="I23" s="9"/>
      <c r="J23" s="9">
        <v>46.747</v>
      </c>
      <c r="K23" s="9"/>
      <c r="L23" s="8">
        <v>2</v>
      </c>
      <c r="M23" s="12"/>
      <c r="N23" s="7">
        <v>6.4</v>
      </c>
      <c r="O23" s="7"/>
      <c r="P23" s="18">
        <v>1.78</v>
      </c>
      <c r="Q23" s="10" t="s">
        <v>27</v>
      </c>
      <c r="R23" s="11" t="s">
        <v>6</v>
      </c>
    </row>
    <row r="24" spans="1:20" x14ac:dyDescent="0.2">
      <c r="A24" s="8">
        <v>2003</v>
      </c>
      <c r="B24" s="8">
        <v>4</v>
      </c>
      <c r="C24" s="8">
        <v>10</v>
      </c>
      <c r="D24" s="8">
        <v>6</v>
      </c>
      <c r="E24" s="8">
        <v>39</v>
      </c>
      <c r="F24" s="7">
        <v>56.5</v>
      </c>
      <c r="G24" s="7">
        <v>-0.23100000000000001</v>
      </c>
      <c r="H24" s="9">
        <v>42.118000000000002</v>
      </c>
      <c r="I24" s="9"/>
      <c r="J24" s="9">
        <v>49.210999999999999</v>
      </c>
      <c r="K24" s="9"/>
      <c r="L24" s="8">
        <v>29</v>
      </c>
      <c r="M24" s="12"/>
      <c r="N24" s="7">
        <v>10.5</v>
      </c>
      <c r="O24" s="7"/>
      <c r="P24" s="18">
        <v>1.806</v>
      </c>
      <c r="Q24" s="10" t="s">
        <v>27</v>
      </c>
      <c r="R24" s="11" t="s">
        <v>6</v>
      </c>
    </row>
    <row r="25" spans="1:20" x14ac:dyDescent="0.2">
      <c r="A25" s="8">
        <v>2003</v>
      </c>
      <c r="B25" s="8">
        <v>4</v>
      </c>
      <c r="C25" s="8">
        <v>11</v>
      </c>
      <c r="D25" s="8">
        <v>4</v>
      </c>
      <c r="E25" s="8">
        <v>40</v>
      </c>
      <c r="F25" s="7">
        <v>9.61</v>
      </c>
      <c r="G25" s="7">
        <v>-2</v>
      </c>
      <c r="H25" s="9">
        <v>43.012</v>
      </c>
      <c r="I25" s="9"/>
      <c r="J25" s="9">
        <v>47.064999999999998</v>
      </c>
      <c r="K25" s="9"/>
      <c r="L25" s="8">
        <v>4</v>
      </c>
      <c r="M25" s="12"/>
      <c r="N25" s="7">
        <v>6.4</v>
      </c>
      <c r="O25" s="7"/>
      <c r="P25" s="18">
        <v>1.7749999999999999</v>
      </c>
      <c r="Q25" s="10" t="s">
        <v>27</v>
      </c>
      <c r="R25" s="11" t="s">
        <v>6</v>
      </c>
    </row>
    <row r="26" spans="1:20" x14ac:dyDescent="0.2">
      <c r="A26" s="8">
        <v>2003</v>
      </c>
      <c r="B26" s="8">
        <v>4</v>
      </c>
      <c r="C26" s="8">
        <v>12</v>
      </c>
      <c r="D26" s="8">
        <v>12</v>
      </c>
      <c r="E26" s="8">
        <v>55</v>
      </c>
      <c r="F26" s="7">
        <v>2.72</v>
      </c>
      <c r="G26" s="7">
        <v>0.76800000000000002</v>
      </c>
      <c r="H26" s="9">
        <v>42.844999999999999</v>
      </c>
      <c r="I26" s="9"/>
      <c r="J26" s="9">
        <v>46.654000000000003</v>
      </c>
      <c r="K26" s="9"/>
      <c r="L26" s="8">
        <v>9</v>
      </c>
      <c r="M26" s="12"/>
      <c r="N26" s="7">
        <v>7.1</v>
      </c>
      <c r="O26" s="7"/>
      <c r="P26" s="18">
        <v>1.6539999999999999</v>
      </c>
      <c r="Q26" s="10" t="s">
        <v>27</v>
      </c>
      <c r="R26" s="11" t="s">
        <v>6</v>
      </c>
    </row>
    <row r="27" spans="1:20" x14ac:dyDescent="0.2">
      <c r="A27" s="8">
        <v>2003</v>
      </c>
      <c r="B27" s="8">
        <v>4</v>
      </c>
      <c r="C27" s="8">
        <v>13</v>
      </c>
      <c r="D27" s="8">
        <v>17</v>
      </c>
      <c r="E27" s="8">
        <v>50</v>
      </c>
      <c r="F27" s="7">
        <v>4.6100000000000003</v>
      </c>
      <c r="G27" s="7">
        <v>-0.54100000000000004</v>
      </c>
      <c r="H27" s="9">
        <v>42.737000000000002</v>
      </c>
      <c r="I27" s="9"/>
      <c r="J27" s="9">
        <v>48.996000000000002</v>
      </c>
      <c r="K27" s="9"/>
      <c r="L27" s="8">
        <v>13</v>
      </c>
      <c r="M27" s="12"/>
      <c r="N27" s="7">
        <v>8.9</v>
      </c>
      <c r="O27" s="7"/>
      <c r="P27" s="18">
        <v>1.389</v>
      </c>
      <c r="Q27" s="10" t="s">
        <v>27</v>
      </c>
      <c r="R27" s="11" t="s">
        <v>6</v>
      </c>
    </row>
    <row r="28" spans="1:20" x14ac:dyDescent="0.2">
      <c r="A28" s="8">
        <v>2003</v>
      </c>
      <c r="B28" s="8">
        <v>4</v>
      </c>
      <c r="C28" s="8">
        <v>17</v>
      </c>
      <c r="D28" s="8">
        <v>7</v>
      </c>
      <c r="E28" s="8">
        <v>24</v>
      </c>
      <c r="F28" s="7">
        <v>6.35</v>
      </c>
      <c r="G28" s="7">
        <v>4.3769999999999998</v>
      </c>
      <c r="H28" s="9">
        <v>42.828000000000003</v>
      </c>
      <c r="I28" s="9"/>
      <c r="J28" s="9">
        <v>46.405999999999999</v>
      </c>
      <c r="K28" s="9"/>
      <c r="L28" s="8">
        <v>5</v>
      </c>
      <c r="M28" s="12"/>
      <c r="N28" s="7">
        <v>5.9</v>
      </c>
      <c r="O28" s="7"/>
      <c r="P28" s="18">
        <v>1.6819999999999999</v>
      </c>
      <c r="Q28" s="10" t="s">
        <v>27</v>
      </c>
      <c r="R28" s="11" t="s">
        <v>6</v>
      </c>
    </row>
    <row r="29" spans="1:20" s="4" customFormat="1" x14ac:dyDescent="0.2">
      <c r="A29" s="8">
        <v>2003</v>
      </c>
      <c r="B29" s="8">
        <v>4</v>
      </c>
      <c r="C29" s="8">
        <v>19</v>
      </c>
      <c r="D29" s="8">
        <v>6</v>
      </c>
      <c r="E29" s="8">
        <v>44</v>
      </c>
      <c r="F29" s="7">
        <v>40.6</v>
      </c>
      <c r="G29" s="7">
        <v>-0.81399999999999995</v>
      </c>
      <c r="H29" s="9">
        <v>40.945</v>
      </c>
      <c r="I29" s="9"/>
      <c r="J29" s="9">
        <v>48.390999999999998</v>
      </c>
      <c r="K29" s="9"/>
      <c r="L29" s="8">
        <v>13</v>
      </c>
      <c r="M29" s="12"/>
      <c r="N29" s="7">
        <v>9.5</v>
      </c>
      <c r="O29" s="7"/>
      <c r="P29" s="18">
        <v>1.6579999999999999</v>
      </c>
      <c r="Q29" s="10" t="s">
        <v>27</v>
      </c>
      <c r="R29" s="11" t="s">
        <v>6</v>
      </c>
      <c r="S29"/>
      <c r="T29"/>
    </row>
    <row r="30" spans="1:20" s="4" customFormat="1" x14ac:dyDescent="0.2">
      <c r="A30" s="8">
        <v>2003</v>
      </c>
      <c r="B30" s="8">
        <v>4</v>
      </c>
      <c r="C30" s="8">
        <v>19</v>
      </c>
      <c r="D30" s="8">
        <v>21</v>
      </c>
      <c r="E30" s="8">
        <v>31</v>
      </c>
      <c r="F30" s="7">
        <v>19.260000000000002</v>
      </c>
      <c r="G30" s="7">
        <v>-0.77400000000000002</v>
      </c>
      <c r="H30" s="9">
        <v>41.234000000000002</v>
      </c>
      <c r="I30" s="9"/>
      <c r="J30" s="9">
        <v>47.680999999999997</v>
      </c>
      <c r="K30" s="9"/>
      <c r="L30" s="8">
        <v>6</v>
      </c>
      <c r="M30" s="12"/>
      <c r="N30" s="7">
        <v>8.6999999999999993</v>
      </c>
      <c r="O30" s="7"/>
      <c r="P30" s="18">
        <v>1.6359999999999999</v>
      </c>
      <c r="Q30" s="10" t="s">
        <v>27</v>
      </c>
      <c r="R30" s="11" t="s">
        <v>6</v>
      </c>
      <c r="S30"/>
      <c r="T30"/>
    </row>
    <row r="31" spans="1:20" x14ac:dyDescent="0.2">
      <c r="A31" s="8">
        <v>2003</v>
      </c>
      <c r="B31" s="8">
        <v>4</v>
      </c>
      <c r="C31" s="8">
        <v>24</v>
      </c>
      <c r="D31" s="8">
        <v>9</v>
      </c>
      <c r="E31" s="8">
        <v>32</v>
      </c>
      <c r="F31" s="7">
        <v>2.59</v>
      </c>
      <c r="G31" s="7">
        <v>0.41299999999999998</v>
      </c>
      <c r="H31" s="9">
        <v>40.619</v>
      </c>
      <c r="I31" s="9"/>
      <c r="J31" s="9">
        <v>46.101999999999997</v>
      </c>
      <c r="K31" s="9"/>
      <c r="L31" s="8">
        <v>17</v>
      </c>
      <c r="M31" s="12"/>
      <c r="N31" s="7">
        <v>10.6</v>
      </c>
      <c r="O31" s="7"/>
      <c r="P31" s="18">
        <v>1.6859999999999999</v>
      </c>
      <c r="Q31" s="10" t="s">
        <v>27</v>
      </c>
      <c r="R31" s="11" t="s">
        <v>6</v>
      </c>
    </row>
    <row r="32" spans="1:20" x14ac:dyDescent="0.2">
      <c r="A32" s="8">
        <v>2003</v>
      </c>
      <c r="B32" s="8">
        <v>4</v>
      </c>
      <c r="C32" s="8">
        <v>28</v>
      </c>
      <c r="D32" s="8">
        <v>10</v>
      </c>
      <c r="E32" s="8">
        <v>49</v>
      </c>
      <c r="F32" s="7">
        <v>23</v>
      </c>
      <c r="G32" s="7">
        <v>-0.82199999999999995</v>
      </c>
      <c r="H32" s="9">
        <v>42.058999999999997</v>
      </c>
      <c r="I32" s="9"/>
      <c r="J32" s="9">
        <v>48.204000000000001</v>
      </c>
      <c r="K32" s="9"/>
      <c r="L32" s="8">
        <v>11</v>
      </c>
      <c r="M32" s="12"/>
      <c r="N32" s="7">
        <v>9.1999999999999993</v>
      </c>
      <c r="O32" s="7"/>
      <c r="P32" s="18">
        <v>1.752</v>
      </c>
      <c r="Q32" s="10" t="s">
        <v>27</v>
      </c>
      <c r="R32" s="11" t="s">
        <v>6</v>
      </c>
    </row>
    <row r="33" spans="1:18" x14ac:dyDescent="0.2">
      <c r="A33" s="8">
        <v>2003</v>
      </c>
      <c r="B33" s="8">
        <v>4</v>
      </c>
      <c r="C33" s="8">
        <v>29</v>
      </c>
      <c r="D33" s="8">
        <v>12</v>
      </c>
      <c r="E33" s="8">
        <v>57</v>
      </c>
      <c r="F33" s="7">
        <v>53.36</v>
      </c>
      <c r="G33" s="7">
        <v>1.611</v>
      </c>
      <c r="H33" s="9">
        <v>42.27</v>
      </c>
      <c r="I33" s="9"/>
      <c r="J33" s="9">
        <v>46.811999999999998</v>
      </c>
      <c r="K33" s="9"/>
      <c r="L33" s="8">
        <v>2</v>
      </c>
      <c r="M33" s="12"/>
      <c r="N33" s="7">
        <v>7.4</v>
      </c>
      <c r="O33" s="7"/>
      <c r="P33" s="18">
        <v>1.9139999999999999</v>
      </c>
      <c r="Q33" s="10" t="s">
        <v>27</v>
      </c>
      <c r="R33" s="11" t="s">
        <v>6</v>
      </c>
    </row>
    <row r="34" spans="1:18" x14ac:dyDescent="0.2">
      <c r="A34" s="8">
        <v>2003</v>
      </c>
      <c r="B34" s="8">
        <v>4</v>
      </c>
      <c r="C34" s="8">
        <v>30</v>
      </c>
      <c r="D34" s="8">
        <v>7</v>
      </c>
      <c r="E34" s="8">
        <v>3</v>
      </c>
      <c r="F34" s="7">
        <v>41.62</v>
      </c>
      <c r="G34" s="7">
        <v>-0.13100000000000001</v>
      </c>
      <c r="H34" s="9">
        <v>42.680999999999997</v>
      </c>
      <c r="I34" s="9"/>
      <c r="J34" s="9">
        <v>48.091000000000001</v>
      </c>
      <c r="K34" s="9"/>
      <c r="L34" s="8">
        <v>5</v>
      </c>
      <c r="M34" s="12"/>
      <c r="N34" s="7">
        <v>8.6999999999999993</v>
      </c>
      <c r="O34" s="7"/>
      <c r="P34" s="18">
        <v>1.456</v>
      </c>
      <c r="Q34" s="10" t="s">
        <v>27</v>
      </c>
      <c r="R34" s="11" t="s">
        <v>6</v>
      </c>
    </row>
    <row r="35" spans="1:18" x14ac:dyDescent="0.2">
      <c r="A35" s="8">
        <v>2003</v>
      </c>
      <c r="B35" s="8">
        <v>5</v>
      </c>
      <c r="C35" s="8">
        <v>3</v>
      </c>
      <c r="D35" s="8">
        <v>18</v>
      </c>
      <c r="E35" s="8">
        <v>2</v>
      </c>
      <c r="F35" s="7">
        <v>54.22</v>
      </c>
      <c r="G35" s="7">
        <v>-0.55800000000000005</v>
      </c>
      <c r="H35" s="9">
        <v>42.091999999999999</v>
      </c>
      <c r="I35" s="9"/>
      <c r="J35" s="9">
        <v>48.149000000000001</v>
      </c>
      <c r="K35" s="9"/>
      <c r="L35" s="8">
        <v>13</v>
      </c>
      <c r="M35" s="12"/>
      <c r="N35" s="7">
        <v>9.4</v>
      </c>
      <c r="O35" s="7"/>
      <c r="P35" s="18">
        <v>1.6910000000000001</v>
      </c>
      <c r="Q35" s="10" t="s">
        <v>27</v>
      </c>
      <c r="R35" s="11" t="s">
        <v>6</v>
      </c>
    </row>
    <row r="36" spans="1:18" x14ac:dyDescent="0.2">
      <c r="A36" s="8">
        <v>2003</v>
      </c>
      <c r="B36" s="8">
        <v>5</v>
      </c>
      <c r="C36" s="8">
        <v>3</v>
      </c>
      <c r="D36" s="8">
        <v>23</v>
      </c>
      <c r="E36" s="8">
        <v>9</v>
      </c>
      <c r="F36" s="7">
        <v>32.130000000000003</v>
      </c>
      <c r="G36" s="7">
        <v>-7.5999999999999998E-2</v>
      </c>
      <c r="H36" s="9">
        <v>41.761000000000003</v>
      </c>
      <c r="I36" s="9"/>
      <c r="J36" s="9">
        <v>48.613999999999997</v>
      </c>
      <c r="K36" s="9"/>
      <c r="L36" s="8">
        <v>24</v>
      </c>
      <c r="M36" s="12"/>
      <c r="N36" s="7">
        <v>8.3000000000000007</v>
      </c>
      <c r="O36" s="7"/>
      <c r="P36" s="18">
        <v>1.782</v>
      </c>
      <c r="Q36" s="10" t="s">
        <v>27</v>
      </c>
      <c r="R36" s="11" t="s">
        <v>6</v>
      </c>
    </row>
    <row r="37" spans="1:18" x14ac:dyDescent="0.2">
      <c r="A37" s="8">
        <v>2003</v>
      </c>
      <c r="B37" s="8">
        <v>5</v>
      </c>
      <c r="C37" s="8">
        <v>7</v>
      </c>
      <c r="D37" s="8">
        <v>8</v>
      </c>
      <c r="E37" s="8">
        <v>56</v>
      </c>
      <c r="F37" s="7">
        <v>22.48</v>
      </c>
      <c r="G37" s="7">
        <v>-0.307</v>
      </c>
      <c r="H37" s="9">
        <v>41.039000000000001</v>
      </c>
      <c r="I37" s="9"/>
      <c r="J37" s="9">
        <v>47.347000000000001</v>
      </c>
      <c r="K37" s="9"/>
      <c r="L37" s="8">
        <v>15</v>
      </c>
      <c r="M37" s="12"/>
      <c r="N37" s="7">
        <v>9.4</v>
      </c>
      <c r="O37" s="7"/>
      <c r="P37" s="18">
        <v>1.851</v>
      </c>
      <c r="Q37" s="10" t="s">
        <v>27</v>
      </c>
      <c r="R37" s="11" t="s">
        <v>6</v>
      </c>
    </row>
    <row r="38" spans="1:18" x14ac:dyDescent="0.2">
      <c r="A38" s="8">
        <v>2003</v>
      </c>
      <c r="B38" s="8">
        <v>5</v>
      </c>
      <c r="C38" s="8">
        <v>13</v>
      </c>
      <c r="D38" s="8">
        <v>14</v>
      </c>
      <c r="E38" s="8">
        <v>6</v>
      </c>
      <c r="F38" s="7">
        <v>41.3</v>
      </c>
      <c r="G38" s="7">
        <v>-0.67400000000000004</v>
      </c>
      <c r="H38" s="9">
        <v>42.280999999999999</v>
      </c>
      <c r="I38" s="9"/>
      <c r="J38" s="9">
        <v>47.817999999999998</v>
      </c>
      <c r="K38" s="9"/>
      <c r="L38" s="8">
        <v>7</v>
      </c>
      <c r="M38" s="12"/>
      <c r="N38" s="7">
        <v>7.8</v>
      </c>
      <c r="O38" s="7"/>
      <c r="P38" s="18">
        <v>1.6060000000000001</v>
      </c>
      <c r="Q38" s="10" t="s">
        <v>27</v>
      </c>
      <c r="R38" s="11" t="s">
        <v>6</v>
      </c>
    </row>
    <row r="39" spans="1:18" x14ac:dyDescent="0.2">
      <c r="A39" s="8">
        <v>2003</v>
      </c>
      <c r="B39" s="8">
        <v>5</v>
      </c>
      <c r="C39" s="8">
        <v>13</v>
      </c>
      <c r="D39" s="8">
        <v>21</v>
      </c>
      <c r="E39" s="8">
        <v>4</v>
      </c>
      <c r="F39" s="7">
        <v>14.13</v>
      </c>
      <c r="G39" s="7">
        <v>2.8820000000000001</v>
      </c>
      <c r="H39" s="9">
        <v>43.003</v>
      </c>
      <c r="I39" s="9"/>
      <c r="J39" s="9">
        <v>46.457999999999998</v>
      </c>
      <c r="K39" s="9"/>
      <c r="L39" s="8">
        <v>5</v>
      </c>
      <c r="M39" s="12"/>
      <c r="N39" s="7">
        <v>7.1</v>
      </c>
      <c r="O39" s="7"/>
      <c r="P39" s="18">
        <v>1.579</v>
      </c>
      <c r="Q39" s="10" t="s">
        <v>27</v>
      </c>
      <c r="R39" s="11" t="s">
        <v>6</v>
      </c>
    </row>
    <row r="40" spans="1:18" x14ac:dyDescent="0.2">
      <c r="A40" s="8">
        <v>2003</v>
      </c>
      <c r="B40" s="8">
        <v>5</v>
      </c>
      <c r="C40" s="8">
        <v>15</v>
      </c>
      <c r="D40" s="8">
        <v>15</v>
      </c>
      <c r="E40" s="8">
        <v>45</v>
      </c>
      <c r="F40" s="7">
        <v>11</v>
      </c>
      <c r="G40" s="7">
        <v>-6.6000000000000003E-2</v>
      </c>
      <c r="H40" s="9">
        <v>42.658999999999999</v>
      </c>
      <c r="I40" s="9"/>
      <c r="J40" s="9">
        <v>47.064999999999998</v>
      </c>
      <c r="K40" s="9"/>
      <c r="L40" s="8">
        <v>8</v>
      </c>
      <c r="M40" s="12"/>
      <c r="N40" s="7">
        <v>6</v>
      </c>
      <c r="O40" s="7"/>
      <c r="P40" s="18">
        <v>1.5</v>
      </c>
      <c r="Q40" s="10" t="s">
        <v>27</v>
      </c>
      <c r="R40" s="11" t="s">
        <v>6</v>
      </c>
    </row>
    <row r="41" spans="1:18" x14ac:dyDescent="0.2">
      <c r="A41" s="8">
        <v>2003</v>
      </c>
      <c r="B41" s="8">
        <v>5</v>
      </c>
      <c r="C41" s="8">
        <v>17</v>
      </c>
      <c r="D41" s="8">
        <v>8</v>
      </c>
      <c r="E41" s="8">
        <v>43</v>
      </c>
      <c r="F41" s="7">
        <v>44.32</v>
      </c>
      <c r="G41" s="7">
        <v>0.10299999999999999</v>
      </c>
      <c r="H41" s="9">
        <v>42.802999999999997</v>
      </c>
      <c r="I41" s="9"/>
      <c r="J41" s="9">
        <v>47.027000000000001</v>
      </c>
      <c r="K41" s="9"/>
      <c r="L41" s="8">
        <v>2</v>
      </c>
      <c r="M41" s="12"/>
      <c r="N41" s="7">
        <v>7</v>
      </c>
      <c r="O41" s="7"/>
      <c r="P41" s="18">
        <v>1.732</v>
      </c>
      <c r="Q41" s="10" t="s">
        <v>27</v>
      </c>
      <c r="R41" s="11" t="s">
        <v>6</v>
      </c>
    </row>
    <row r="42" spans="1:18" x14ac:dyDescent="0.2">
      <c r="A42" s="8">
        <v>2003</v>
      </c>
      <c r="B42" s="8">
        <v>5</v>
      </c>
      <c r="C42" s="8">
        <v>17</v>
      </c>
      <c r="D42" s="8">
        <v>21</v>
      </c>
      <c r="E42" s="8">
        <v>6</v>
      </c>
      <c r="F42" s="7">
        <v>40.97</v>
      </c>
      <c r="G42" s="7">
        <v>-0.68600000000000005</v>
      </c>
      <c r="H42" s="9">
        <v>40.027000000000001</v>
      </c>
      <c r="I42" s="9"/>
      <c r="J42" s="9">
        <v>42.100999999999999</v>
      </c>
      <c r="K42" s="9"/>
      <c r="L42" s="8">
        <v>8</v>
      </c>
      <c r="M42" s="12"/>
      <c r="N42" s="7">
        <v>8.1</v>
      </c>
      <c r="O42" s="7"/>
      <c r="P42" s="18">
        <v>1.1879999999999999</v>
      </c>
      <c r="Q42" s="10" t="s">
        <v>27</v>
      </c>
      <c r="R42" s="11" t="s">
        <v>6</v>
      </c>
    </row>
    <row r="43" spans="1:18" x14ac:dyDescent="0.2">
      <c r="A43" s="8">
        <v>2003</v>
      </c>
      <c r="B43" s="8">
        <v>5</v>
      </c>
      <c r="C43" s="8">
        <v>18</v>
      </c>
      <c r="D43" s="8">
        <v>16</v>
      </c>
      <c r="E43" s="8">
        <v>42</v>
      </c>
      <c r="F43" s="7">
        <v>32.74</v>
      </c>
      <c r="G43" s="7">
        <v>7.0229999999999997</v>
      </c>
      <c r="H43" s="9">
        <v>42.448</v>
      </c>
      <c r="I43" s="9"/>
      <c r="J43" s="9">
        <v>47.613999999999997</v>
      </c>
      <c r="K43" s="9"/>
      <c r="L43" s="8">
        <v>2</v>
      </c>
      <c r="M43" s="12"/>
      <c r="N43" s="7">
        <v>5.7</v>
      </c>
      <c r="O43" s="7"/>
      <c r="P43" s="18">
        <v>1.681</v>
      </c>
      <c r="Q43" s="10" t="s">
        <v>27</v>
      </c>
      <c r="R43" s="11" t="s">
        <v>6</v>
      </c>
    </row>
    <row r="44" spans="1:18" x14ac:dyDescent="0.2">
      <c r="A44" s="8">
        <v>2003</v>
      </c>
      <c r="B44" s="8">
        <v>5</v>
      </c>
      <c r="C44" s="8">
        <v>19</v>
      </c>
      <c r="D44" s="8">
        <v>6</v>
      </c>
      <c r="E44" s="8">
        <v>41</v>
      </c>
      <c r="F44" s="7">
        <v>4.3099999999999996</v>
      </c>
      <c r="G44" s="7">
        <v>5.4969999999999999</v>
      </c>
      <c r="H44" s="9">
        <v>42.622</v>
      </c>
      <c r="I44" s="9"/>
      <c r="J44" s="9">
        <v>47.932000000000002</v>
      </c>
      <c r="K44" s="9"/>
      <c r="L44" s="8">
        <v>2</v>
      </c>
      <c r="M44" s="12"/>
      <c r="N44" s="7">
        <v>7</v>
      </c>
      <c r="O44" s="7"/>
      <c r="P44" s="18">
        <v>1.7410000000000001</v>
      </c>
      <c r="Q44" s="10" t="s">
        <v>27</v>
      </c>
      <c r="R44" s="11" t="s">
        <v>6</v>
      </c>
    </row>
    <row r="45" spans="1:18" x14ac:dyDescent="0.2">
      <c r="A45" s="8">
        <v>2003</v>
      </c>
      <c r="B45" s="8">
        <v>5</v>
      </c>
      <c r="C45" s="8">
        <v>31</v>
      </c>
      <c r="D45" s="8">
        <v>21</v>
      </c>
      <c r="E45" s="8">
        <v>11</v>
      </c>
      <c r="F45" s="7">
        <v>46.25</v>
      </c>
      <c r="G45" s="7">
        <v>2.1749999999999998</v>
      </c>
      <c r="H45" s="9">
        <v>42.287999999999997</v>
      </c>
      <c r="I45" s="9"/>
      <c r="J45" s="9">
        <v>47.670999999999999</v>
      </c>
      <c r="K45" s="9"/>
      <c r="L45" s="8">
        <v>8</v>
      </c>
      <c r="M45" s="12"/>
      <c r="N45" s="7">
        <v>8.1</v>
      </c>
      <c r="O45" s="7"/>
      <c r="P45" s="18">
        <v>1.8340000000000001</v>
      </c>
      <c r="Q45" s="10" t="s">
        <v>27</v>
      </c>
      <c r="R45" s="11" t="s">
        <v>6</v>
      </c>
    </row>
    <row r="46" spans="1:18" x14ac:dyDescent="0.2">
      <c r="A46" s="8">
        <v>2003</v>
      </c>
      <c r="B46" s="8">
        <v>6</v>
      </c>
      <c r="C46" s="8">
        <v>4</v>
      </c>
      <c r="D46" s="8">
        <v>18</v>
      </c>
      <c r="E46" s="8">
        <v>45</v>
      </c>
      <c r="F46" s="7">
        <v>10.59</v>
      </c>
      <c r="G46" s="7">
        <v>0.34699999999999998</v>
      </c>
      <c r="H46" s="9">
        <v>41.713000000000001</v>
      </c>
      <c r="I46" s="9"/>
      <c r="J46" s="9">
        <v>47.715000000000003</v>
      </c>
      <c r="K46" s="9"/>
      <c r="L46" s="8">
        <v>25</v>
      </c>
      <c r="M46" s="12"/>
      <c r="N46" s="7">
        <v>7.5</v>
      </c>
      <c r="O46" s="7"/>
      <c r="P46" s="18">
        <v>1.782</v>
      </c>
      <c r="Q46" s="10" t="s">
        <v>27</v>
      </c>
      <c r="R46" s="11" t="s">
        <v>6</v>
      </c>
    </row>
    <row r="47" spans="1:18" x14ac:dyDescent="0.2">
      <c r="A47" s="8">
        <v>2003</v>
      </c>
      <c r="B47" s="8">
        <v>6</v>
      </c>
      <c r="C47" s="8">
        <v>6</v>
      </c>
      <c r="D47" s="8">
        <v>11</v>
      </c>
      <c r="E47" s="8">
        <v>19</v>
      </c>
      <c r="F47" s="7">
        <v>45.9</v>
      </c>
      <c r="G47" s="7">
        <v>5.0750000000000002</v>
      </c>
      <c r="H47" s="9">
        <v>42.046999999999997</v>
      </c>
      <c r="I47" s="9"/>
      <c r="J47" s="9">
        <v>46.494</v>
      </c>
      <c r="K47" s="9"/>
      <c r="L47" s="8">
        <v>2</v>
      </c>
      <c r="M47" s="12"/>
      <c r="N47" s="7">
        <v>6.5</v>
      </c>
      <c r="O47" s="7"/>
      <c r="P47" s="18">
        <v>1.65</v>
      </c>
      <c r="Q47" s="10" t="s">
        <v>27</v>
      </c>
      <c r="R47" s="11" t="s">
        <v>6</v>
      </c>
    </row>
    <row r="48" spans="1:18" x14ac:dyDescent="0.2">
      <c r="A48" s="8">
        <v>2003</v>
      </c>
      <c r="B48" s="8">
        <v>6</v>
      </c>
      <c r="C48" s="8">
        <v>21</v>
      </c>
      <c r="D48" s="8">
        <v>3</v>
      </c>
      <c r="E48" s="8">
        <v>18</v>
      </c>
      <c r="F48" s="7">
        <v>7.76</v>
      </c>
      <c r="G48" s="7">
        <v>-0.19800000000000001</v>
      </c>
      <c r="H48" s="9">
        <v>42.667999999999999</v>
      </c>
      <c r="I48" s="9"/>
      <c r="J48" s="9">
        <v>48.451000000000001</v>
      </c>
      <c r="K48" s="9"/>
      <c r="L48" s="8">
        <v>18</v>
      </c>
      <c r="M48" s="12"/>
      <c r="N48" s="7">
        <v>8.4</v>
      </c>
      <c r="O48" s="7"/>
      <c r="P48" s="18">
        <v>1.742</v>
      </c>
      <c r="Q48" s="10" t="s">
        <v>27</v>
      </c>
      <c r="R48" s="11" t="s">
        <v>6</v>
      </c>
    </row>
    <row r="49" spans="1:20" x14ac:dyDescent="0.2">
      <c r="A49" s="8">
        <v>2003</v>
      </c>
      <c r="B49" s="8">
        <v>6</v>
      </c>
      <c r="C49" s="8">
        <v>21</v>
      </c>
      <c r="D49" s="8">
        <v>18</v>
      </c>
      <c r="E49" s="8">
        <v>6</v>
      </c>
      <c r="F49" s="7">
        <v>42.83</v>
      </c>
      <c r="G49" s="7">
        <v>0.64100000000000001</v>
      </c>
      <c r="H49" s="9">
        <v>42.887999999999998</v>
      </c>
      <c r="I49" s="9"/>
      <c r="J49" s="9">
        <v>46.902999999999999</v>
      </c>
      <c r="K49" s="9"/>
      <c r="L49" s="8">
        <v>8</v>
      </c>
      <c r="M49" s="12"/>
      <c r="N49" s="7">
        <v>6.7</v>
      </c>
      <c r="O49" s="7"/>
      <c r="P49" s="18">
        <v>1.8440000000000001</v>
      </c>
      <c r="Q49" s="10" t="s">
        <v>27</v>
      </c>
      <c r="R49" s="11" t="s">
        <v>6</v>
      </c>
    </row>
    <row r="50" spans="1:20" x14ac:dyDescent="0.2">
      <c r="A50" s="8">
        <v>2003</v>
      </c>
      <c r="B50" s="8">
        <v>6</v>
      </c>
      <c r="C50" s="8">
        <v>22</v>
      </c>
      <c r="D50" s="8">
        <v>15</v>
      </c>
      <c r="E50" s="8">
        <v>49</v>
      </c>
      <c r="F50" s="7">
        <v>37.33</v>
      </c>
      <c r="G50" s="7">
        <v>0.64200000000000002</v>
      </c>
      <c r="H50" s="9">
        <v>43.365000000000002</v>
      </c>
      <c r="I50" s="9"/>
      <c r="J50" s="9">
        <v>47.363999999999997</v>
      </c>
      <c r="K50" s="9"/>
      <c r="L50" s="8">
        <v>12</v>
      </c>
      <c r="M50" s="12"/>
      <c r="N50" s="7">
        <v>6.9</v>
      </c>
      <c r="O50" s="7"/>
      <c r="P50" s="18">
        <v>1.4630000000000001</v>
      </c>
      <c r="Q50" s="10" t="s">
        <v>27</v>
      </c>
      <c r="R50" s="11" t="s">
        <v>6</v>
      </c>
    </row>
    <row r="51" spans="1:20" x14ac:dyDescent="0.2">
      <c r="A51" s="8">
        <v>2003</v>
      </c>
      <c r="B51" s="8">
        <v>6</v>
      </c>
      <c r="C51" s="8">
        <v>25</v>
      </c>
      <c r="D51" s="8">
        <v>9</v>
      </c>
      <c r="E51" s="8">
        <v>10</v>
      </c>
      <c r="F51" s="7">
        <v>47.2</v>
      </c>
      <c r="G51" s="7">
        <v>2.379</v>
      </c>
      <c r="H51" s="9">
        <v>42.790999999999997</v>
      </c>
      <c r="I51" s="9"/>
      <c r="J51" s="9">
        <v>46.334000000000003</v>
      </c>
      <c r="K51" s="9"/>
      <c r="L51" s="8">
        <v>2</v>
      </c>
      <c r="M51" s="12"/>
      <c r="N51" s="7">
        <v>6.5</v>
      </c>
      <c r="O51" s="7"/>
      <c r="P51" s="18">
        <v>1.379</v>
      </c>
      <c r="Q51" s="10" t="s">
        <v>27</v>
      </c>
      <c r="R51" s="11" t="s">
        <v>6</v>
      </c>
    </row>
    <row r="52" spans="1:20" x14ac:dyDescent="0.2">
      <c r="A52" s="8">
        <v>2003</v>
      </c>
      <c r="B52" s="8">
        <v>6</v>
      </c>
      <c r="C52" s="8">
        <v>26</v>
      </c>
      <c r="D52" s="8">
        <v>2</v>
      </c>
      <c r="E52" s="8">
        <v>16</v>
      </c>
      <c r="F52" s="7">
        <v>26.7</v>
      </c>
      <c r="G52" s="7">
        <v>-0.26600000000000001</v>
      </c>
      <c r="H52" s="9">
        <v>41.765999999999998</v>
      </c>
      <c r="I52" s="9"/>
      <c r="J52" s="9">
        <v>48.451999999999998</v>
      </c>
      <c r="K52" s="9"/>
      <c r="L52" s="8">
        <v>22</v>
      </c>
      <c r="M52" s="12"/>
      <c r="N52" s="7">
        <v>8.1</v>
      </c>
      <c r="O52" s="7"/>
      <c r="P52" s="18">
        <v>1.659</v>
      </c>
      <c r="Q52" s="10" t="s">
        <v>27</v>
      </c>
      <c r="R52" s="11" t="s">
        <v>6</v>
      </c>
    </row>
    <row r="53" spans="1:20" x14ac:dyDescent="0.2">
      <c r="A53" s="8">
        <v>2003</v>
      </c>
      <c r="B53" s="8">
        <v>6</v>
      </c>
      <c r="C53" s="8">
        <v>27</v>
      </c>
      <c r="D53" s="8">
        <v>6</v>
      </c>
      <c r="E53" s="8">
        <v>52</v>
      </c>
      <c r="F53" s="7">
        <v>8.14</v>
      </c>
      <c r="G53" s="7">
        <v>-0.318</v>
      </c>
      <c r="H53" s="9">
        <v>40.801000000000002</v>
      </c>
      <c r="I53" s="9"/>
      <c r="J53" s="9">
        <v>46.844999999999999</v>
      </c>
      <c r="K53" s="9"/>
      <c r="L53" s="8">
        <v>20</v>
      </c>
      <c r="M53" s="12"/>
      <c r="N53" s="7">
        <v>9.6</v>
      </c>
      <c r="O53" s="7"/>
      <c r="P53" s="18">
        <v>2.101</v>
      </c>
      <c r="Q53" s="10" t="s">
        <v>27</v>
      </c>
      <c r="R53" s="11" t="s">
        <v>6</v>
      </c>
    </row>
    <row r="54" spans="1:20" x14ac:dyDescent="0.2">
      <c r="A54" s="8">
        <v>2003</v>
      </c>
      <c r="B54" s="8">
        <v>6</v>
      </c>
      <c r="C54" s="8">
        <v>28</v>
      </c>
      <c r="D54" s="8">
        <v>3</v>
      </c>
      <c r="E54" s="8">
        <v>54</v>
      </c>
      <c r="F54" s="7">
        <v>17.55</v>
      </c>
      <c r="G54" s="7">
        <v>-0.25900000000000001</v>
      </c>
      <c r="H54" s="9">
        <v>40.811999999999998</v>
      </c>
      <c r="I54" s="9"/>
      <c r="J54" s="9">
        <v>48.424999999999997</v>
      </c>
      <c r="K54" s="9"/>
      <c r="L54" s="8">
        <v>9</v>
      </c>
      <c r="M54" s="12"/>
      <c r="N54" s="7">
        <v>9</v>
      </c>
      <c r="O54" s="7"/>
      <c r="P54" s="18">
        <v>1.5369999999999999</v>
      </c>
      <c r="Q54" s="10" t="s">
        <v>27</v>
      </c>
      <c r="R54" s="11" t="s">
        <v>6</v>
      </c>
    </row>
    <row r="55" spans="1:20" x14ac:dyDescent="0.2">
      <c r="A55" s="8">
        <v>2003</v>
      </c>
      <c r="B55" s="8">
        <v>7</v>
      </c>
      <c r="C55" s="8">
        <v>5</v>
      </c>
      <c r="D55" s="8">
        <v>15</v>
      </c>
      <c r="E55" s="8">
        <v>16</v>
      </c>
      <c r="F55" s="7">
        <v>54.59</v>
      </c>
      <c r="G55" s="7">
        <v>-5.8000000000000003E-2</v>
      </c>
      <c r="H55" s="9">
        <v>42.741</v>
      </c>
      <c r="I55" s="9"/>
      <c r="J55" s="9">
        <v>46.997999999999998</v>
      </c>
      <c r="K55" s="9"/>
      <c r="L55" s="8">
        <v>4</v>
      </c>
      <c r="M55" s="12"/>
      <c r="N55" s="7">
        <v>5.6</v>
      </c>
      <c r="O55" s="7"/>
      <c r="P55" s="18">
        <v>1.6919999999999999</v>
      </c>
      <c r="Q55" s="10" t="s">
        <v>27</v>
      </c>
      <c r="R55" s="11" t="s">
        <v>6</v>
      </c>
    </row>
    <row r="56" spans="1:20" x14ac:dyDescent="0.2">
      <c r="A56" s="8">
        <v>2003</v>
      </c>
      <c r="B56" s="8">
        <v>7</v>
      </c>
      <c r="C56" s="8">
        <v>6</v>
      </c>
      <c r="D56" s="8">
        <v>13</v>
      </c>
      <c r="E56" s="8">
        <v>51</v>
      </c>
      <c r="F56" s="7">
        <v>56.69</v>
      </c>
      <c r="G56" s="7">
        <v>0.34899999999999998</v>
      </c>
      <c r="H56" s="9">
        <v>42.991</v>
      </c>
      <c r="I56" s="9"/>
      <c r="J56" s="9">
        <v>47.21</v>
      </c>
      <c r="K56" s="9"/>
      <c r="L56" s="8">
        <v>15</v>
      </c>
      <c r="M56" s="12"/>
      <c r="N56" s="7">
        <v>7.2</v>
      </c>
      <c r="O56" s="7"/>
      <c r="P56" s="18">
        <v>1.671</v>
      </c>
      <c r="Q56" s="10" t="s">
        <v>27</v>
      </c>
      <c r="R56" s="11" t="s">
        <v>6</v>
      </c>
    </row>
    <row r="57" spans="1:20" x14ac:dyDescent="0.2">
      <c r="A57" s="8">
        <v>2003</v>
      </c>
      <c r="B57" s="8">
        <v>7</v>
      </c>
      <c r="C57" s="8">
        <v>10</v>
      </c>
      <c r="D57" s="8">
        <v>9</v>
      </c>
      <c r="E57" s="8">
        <v>1</v>
      </c>
      <c r="F57" s="7">
        <v>15.03</v>
      </c>
      <c r="G57" s="7">
        <v>-7.4999999999999997E-2</v>
      </c>
      <c r="H57" s="9">
        <v>43.33</v>
      </c>
      <c r="I57" s="9"/>
      <c r="J57" s="9">
        <v>47.002000000000002</v>
      </c>
      <c r="K57" s="9"/>
      <c r="L57" s="8">
        <v>39</v>
      </c>
      <c r="M57" s="12"/>
      <c r="N57" s="7">
        <v>7.4</v>
      </c>
      <c r="O57" s="7"/>
      <c r="P57" s="18">
        <v>2.3570000000000002</v>
      </c>
      <c r="Q57" s="10" t="s">
        <v>27</v>
      </c>
      <c r="R57" s="11" t="s">
        <v>6</v>
      </c>
    </row>
    <row r="58" spans="1:20" x14ac:dyDescent="0.2">
      <c r="A58" s="8">
        <v>2003</v>
      </c>
      <c r="B58" s="8">
        <v>7</v>
      </c>
      <c r="C58" s="8">
        <v>13</v>
      </c>
      <c r="D58" s="8">
        <v>21</v>
      </c>
      <c r="E58" s="8">
        <v>40</v>
      </c>
      <c r="F58" s="7">
        <v>42.62</v>
      </c>
      <c r="G58" s="7">
        <v>-0.63500000000000001</v>
      </c>
      <c r="H58" s="9">
        <v>40.835999999999999</v>
      </c>
      <c r="I58" s="9"/>
      <c r="J58" s="9">
        <v>48.643999999999998</v>
      </c>
      <c r="K58" s="9"/>
      <c r="L58" s="8">
        <v>21</v>
      </c>
      <c r="M58" s="12"/>
      <c r="N58" s="7">
        <v>9.1</v>
      </c>
      <c r="O58" s="7"/>
      <c r="P58" s="18">
        <v>1.726</v>
      </c>
      <c r="Q58" s="10" t="s">
        <v>27</v>
      </c>
      <c r="R58" s="11" t="s">
        <v>6</v>
      </c>
    </row>
    <row r="59" spans="1:20" x14ac:dyDescent="0.2">
      <c r="A59" s="8">
        <v>2003</v>
      </c>
      <c r="B59" s="8">
        <v>7</v>
      </c>
      <c r="C59" s="8">
        <v>17</v>
      </c>
      <c r="D59" s="8">
        <v>9</v>
      </c>
      <c r="E59" s="8">
        <v>58</v>
      </c>
      <c r="F59" s="7">
        <v>46.5</v>
      </c>
      <c r="G59" s="7">
        <v>1.012</v>
      </c>
      <c r="H59" s="9">
        <v>42.911999999999999</v>
      </c>
      <c r="I59" s="9"/>
      <c r="J59" s="9">
        <v>46.939</v>
      </c>
      <c r="K59" s="9"/>
      <c r="L59" s="8">
        <v>9</v>
      </c>
      <c r="M59" s="12"/>
      <c r="N59" s="7">
        <v>6.6</v>
      </c>
      <c r="O59" s="7"/>
      <c r="P59" s="18">
        <v>2.0710000000000002</v>
      </c>
      <c r="Q59" s="10" t="s">
        <v>27</v>
      </c>
      <c r="R59" s="11" t="s">
        <v>6</v>
      </c>
    </row>
    <row r="60" spans="1:20" x14ac:dyDescent="0.2">
      <c r="A60" s="8">
        <v>2003</v>
      </c>
      <c r="B60" s="8">
        <v>7</v>
      </c>
      <c r="C60" s="8">
        <v>22</v>
      </c>
      <c r="D60" s="8">
        <v>23</v>
      </c>
      <c r="E60" s="8">
        <v>0</v>
      </c>
      <c r="F60" s="7">
        <v>48.6</v>
      </c>
      <c r="G60" s="7">
        <v>-0.95099999999999996</v>
      </c>
      <c r="H60" s="9">
        <v>41.622999999999998</v>
      </c>
      <c r="I60" s="9"/>
      <c r="J60" s="9">
        <v>47.747</v>
      </c>
      <c r="K60" s="9"/>
      <c r="L60" s="8">
        <v>2</v>
      </c>
      <c r="M60" s="12"/>
      <c r="N60" s="7">
        <v>8.3000000000000007</v>
      </c>
      <c r="O60" s="7"/>
      <c r="P60" s="18">
        <v>1.66</v>
      </c>
      <c r="Q60" s="10" t="s">
        <v>27</v>
      </c>
      <c r="R60" s="11" t="s">
        <v>6</v>
      </c>
    </row>
    <row r="61" spans="1:20" x14ac:dyDescent="0.2">
      <c r="A61" s="8">
        <v>2003</v>
      </c>
      <c r="B61" s="8">
        <v>7</v>
      </c>
      <c r="C61" s="8">
        <v>23</v>
      </c>
      <c r="D61" s="8">
        <v>13</v>
      </c>
      <c r="E61" s="8">
        <v>43</v>
      </c>
      <c r="F61" s="7">
        <v>48.12</v>
      </c>
      <c r="G61" s="7">
        <v>-8.5000000000000006E-2</v>
      </c>
      <c r="H61" s="9">
        <v>42.962000000000003</v>
      </c>
      <c r="I61" s="9"/>
      <c r="J61" s="9">
        <v>47.058</v>
      </c>
      <c r="K61" s="9"/>
      <c r="L61" s="8">
        <v>2</v>
      </c>
      <c r="M61" s="12"/>
      <c r="N61" s="7">
        <v>6.9</v>
      </c>
      <c r="O61" s="7"/>
      <c r="P61" s="18">
        <v>1.6839999999999999</v>
      </c>
      <c r="Q61" s="10" t="s">
        <v>27</v>
      </c>
      <c r="R61" s="11" t="s">
        <v>6</v>
      </c>
    </row>
    <row r="62" spans="1:20" x14ac:dyDescent="0.2">
      <c r="A62" s="8">
        <v>2003</v>
      </c>
      <c r="B62" s="8">
        <v>8</v>
      </c>
      <c r="C62" s="8">
        <v>2</v>
      </c>
      <c r="D62" s="8">
        <v>1</v>
      </c>
      <c r="E62" s="8">
        <v>28</v>
      </c>
      <c r="F62" s="7">
        <v>45.34</v>
      </c>
      <c r="G62" s="7">
        <v>0.42099999999999999</v>
      </c>
      <c r="H62" s="9">
        <v>42.948999999999998</v>
      </c>
      <c r="I62" s="9"/>
      <c r="J62" s="9">
        <v>46.932000000000002</v>
      </c>
      <c r="K62" s="9"/>
      <c r="L62" s="8">
        <v>7</v>
      </c>
      <c r="M62" s="12"/>
      <c r="N62" s="7">
        <v>6</v>
      </c>
      <c r="O62" s="7"/>
      <c r="P62" s="18">
        <v>1.8819999999999999</v>
      </c>
      <c r="Q62" s="10" t="s">
        <v>27</v>
      </c>
      <c r="R62" s="11" t="s">
        <v>6</v>
      </c>
    </row>
    <row r="63" spans="1:20" x14ac:dyDescent="0.2">
      <c r="A63" s="8">
        <v>2003</v>
      </c>
      <c r="B63" s="8">
        <v>8</v>
      </c>
      <c r="C63" s="8">
        <v>2</v>
      </c>
      <c r="D63" s="8">
        <v>22</v>
      </c>
      <c r="E63" s="8">
        <v>36</v>
      </c>
      <c r="F63" s="7">
        <v>25.64</v>
      </c>
      <c r="G63" s="7">
        <v>0.114</v>
      </c>
      <c r="H63" s="9">
        <v>43.091999999999999</v>
      </c>
      <c r="I63" s="9"/>
      <c r="J63" s="9">
        <v>47.088999999999999</v>
      </c>
      <c r="K63" s="9"/>
      <c r="L63" s="8">
        <v>13</v>
      </c>
      <c r="M63" s="12"/>
      <c r="N63" s="7">
        <v>5.7</v>
      </c>
      <c r="O63" s="7"/>
      <c r="P63" s="18">
        <v>1.5069999999999999</v>
      </c>
      <c r="Q63" s="10" t="s">
        <v>27</v>
      </c>
      <c r="R63" s="11" t="s">
        <v>6</v>
      </c>
    </row>
    <row r="64" spans="1:20" s="4" customFormat="1" x14ac:dyDescent="0.2">
      <c r="A64" s="8">
        <v>2003</v>
      </c>
      <c r="B64" s="8">
        <v>8</v>
      </c>
      <c r="C64" s="8">
        <v>8</v>
      </c>
      <c r="D64" s="8">
        <v>7</v>
      </c>
      <c r="E64" s="8">
        <v>1</v>
      </c>
      <c r="F64" s="7">
        <v>27.6</v>
      </c>
      <c r="G64" s="7">
        <v>0.29399999999999998</v>
      </c>
      <c r="H64" s="9">
        <v>42.524000000000001</v>
      </c>
      <c r="I64" s="9"/>
      <c r="J64" s="9">
        <v>47.042999999999999</v>
      </c>
      <c r="K64" s="9"/>
      <c r="L64" s="8">
        <v>6</v>
      </c>
      <c r="M64" s="12"/>
      <c r="N64" s="7">
        <v>6.3</v>
      </c>
      <c r="O64" s="7"/>
      <c r="P64" s="18">
        <v>1.611</v>
      </c>
      <c r="Q64" s="10" t="s">
        <v>27</v>
      </c>
      <c r="R64" s="11" t="s">
        <v>6</v>
      </c>
      <c r="S64"/>
      <c r="T64"/>
    </row>
    <row r="65" spans="1:20" s="4" customFormat="1" x14ac:dyDescent="0.2">
      <c r="A65" s="8">
        <v>2003</v>
      </c>
      <c r="B65" s="8">
        <v>8</v>
      </c>
      <c r="C65" s="8">
        <v>8</v>
      </c>
      <c r="D65" s="8">
        <v>12</v>
      </c>
      <c r="E65" s="8">
        <v>41</v>
      </c>
      <c r="F65" s="7">
        <v>36.28</v>
      </c>
      <c r="G65" s="7">
        <v>0.03</v>
      </c>
      <c r="H65" s="9">
        <v>42.732999999999997</v>
      </c>
      <c r="I65" s="9"/>
      <c r="J65" s="9">
        <v>47.002000000000002</v>
      </c>
      <c r="K65" s="9"/>
      <c r="L65" s="8">
        <v>3</v>
      </c>
      <c r="M65" s="12"/>
      <c r="N65" s="7">
        <v>6</v>
      </c>
      <c r="O65" s="7"/>
      <c r="P65" s="18">
        <v>1.6080000000000001</v>
      </c>
      <c r="Q65" s="10" t="s">
        <v>27</v>
      </c>
      <c r="R65" s="11" t="s">
        <v>6</v>
      </c>
      <c r="S65"/>
      <c r="T65"/>
    </row>
    <row r="66" spans="1:20" x14ac:dyDescent="0.2">
      <c r="A66" s="8">
        <v>2003</v>
      </c>
      <c r="B66" s="8">
        <v>8</v>
      </c>
      <c r="C66" s="8">
        <v>13</v>
      </c>
      <c r="D66" s="8">
        <v>14</v>
      </c>
      <c r="E66" s="8">
        <v>7</v>
      </c>
      <c r="F66" s="7">
        <v>8.27</v>
      </c>
      <c r="G66" s="7">
        <v>-0.55400000000000005</v>
      </c>
      <c r="H66" s="9">
        <v>42.77</v>
      </c>
      <c r="I66" s="9"/>
      <c r="J66" s="9">
        <v>46.959000000000003</v>
      </c>
      <c r="K66" s="9"/>
      <c r="L66" s="8">
        <v>4</v>
      </c>
      <c r="M66" s="12"/>
      <c r="N66" s="7">
        <v>5.9</v>
      </c>
      <c r="O66" s="7"/>
      <c r="P66" s="18">
        <v>1.665</v>
      </c>
      <c r="Q66" s="10" t="s">
        <v>27</v>
      </c>
      <c r="R66" s="11" t="s">
        <v>6</v>
      </c>
    </row>
    <row r="67" spans="1:20" x14ac:dyDescent="0.2">
      <c r="A67" s="8">
        <v>2003</v>
      </c>
      <c r="B67" s="8">
        <v>8</v>
      </c>
      <c r="C67" s="8">
        <v>18</v>
      </c>
      <c r="D67" s="8">
        <v>8</v>
      </c>
      <c r="E67" s="8">
        <v>43</v>
      </c>
      <c r="F67" s="7">
        <v>59.26</v>
      </c>
      <c r="G67" s="7">
        <v>-0.21199999999999999</v>
      </c>
      <c r="H67" s="9">
        <v>39.414999999999999</v>
      </c>
      <c r="I67" s="9"/>
      <c r="J67" s="9">
        <v>47.767000000000003</v>
      </c>
      <c r="K67" s="9"/>
      <c r="L67" s="8">
        <v>27</v>
      </c>
      <c r="M67" s="12"/>
      <c r="N67" s="7">
        <v>10.9</v>
      </c>
      <c r="O67" s="7"/>
      <c r="P67" s="18">
        <v>1.7190000000000001</v>
      </c>
      <c r="Q67" s="10" t="s">
        <v>27</v>
      </c>
      <c r="R67" s="11" t="s">
        <v>6</v>
      </c>
    </row>
    <row r="68" spans="1:20" x14ac:dyDescent="0.2">
      <c r="A68" s="8">
        <v>2003</v>
      </c>
      <c r="B68" s="8">
        <v>8</v>
      </c>
      <c r="C68" s="8">
        <v>18</v>
      </c>
      <c r="D68" s="8">
        <v>13</v>
      </c>
      <c r="E68" s="8">
        <v>34</v>
      </c>
      <c r="F68" s="7">
        <v>29.65</v>
      </c>
      <c r="G68" s="7">
        <v>-0.187</v>
      </c>
      <c r="H68" s="9">
        <v>42.95</v>
      </c>
      <c r="I68" s="9"/>
      <c r="J68" s="9">
        <v>47.027000000000001</v>
      </c>
      <c r="K68" s="9"/>
      <c r="L68" s="8">
        <v>11</v>
      </c>
      <c r="M68" s="12"/>
      <c r="N68" s="7">
        <v>6.7</v>
      </c>
      <c r="O68" s="7"/>
      <c r="P68" s="18">
        <v>1.992</v>
      </c>
      <c r="Q68" s="10" t="s">
        <v>27</v>
      </c>
      <c r="R68" s="11" t="s">
        <v>6</v>
      </c>
    </row>
    <row r="69" spans="1:20" x14ac:dyDescent="0.2">
      <c r="A69" s="8">
        <v>2003</v>
      </c>
      <c r="B69" s="8">
        <v>8</v>
      </c>
      <c r="C69" s="8">
        <v>18</v>
      </c>
      <c r="D69" s="8">
        <v>14</v>
      </c>
      <c r="E69" s="8">
        <v>26</v>
      </c>
      <c r="F69" s="7">
        <v>15.24</v>
      </c>
      <c r="G69" s="7">
        <v>-0.121</v>
      </c>
      <c r="H69" s="9">
        <v>42.978999999999999</v>
      </c>
      <c r="I69" s="9"/>
      <c r="J69" s="9">
        <v>47.15</v>
      </c>
      <c r="K69" s="9"/>
      <c r="L69" s="8">
        <v>10</v>
      </c>
      <c r="M69" s="12"/>
      <c r="N69" s="7">
        <v>5.6</v>
      </c>
      <c r="O69" s="7"/>
      <c r="P69" s="18">
        <v>1.7270000000000001</v>
      </c>
      <c r="Q69" s="10" t="s">
        <v>27</v>
      </c>
      <c r="R69" s="11" t="s">
        <v>6</v>
      </c>
    </row>
    <row r="70" spans="1:20" x14ac:dyDescent="0.2">
      <c r="A70" s="8">
        <v>2003</v>
      </c>
      <c r="B70" s="8">
        <v>8</v>
      </c>
      <c r="C70" s="8">
        <v>19</v>
      </c>
      <c r="D70" s="8">
        <v>5</v>
      </c>
      <c r="E70" s="8">
        <v>0</v>
      </c>
      <c r="F70" s="7">
        <v>14.17</v>
      </c>
      <c r="G70" s="7">
        <v>-0.47699999999999998</v>
      </c>
      <c r="H70" s="9">
        <v>42.253999999999998</v>
      </c>
      <c r="I70" s="9"/>
      <c r="J70" s="9">
        <v>50.15</v>
      </c>
      <c r="K70" s="9"/>
      <c r="L70" s="8">
        <v>9</v>
      </c>
      <c r="M70" s="12"/>
      <c r="N70" s="7">
        <v>11.7</v>
      </c>
      <c r="O70" s="7"/>
      <c r="P70" s="18">
        <v>1.6739999999999999</v>
      </c>
      <c r="Q70" s="10" t="s">
        <v>27</v>
      </c>
      <c r="R70" s="11" t="s">
        <v>6</v>
      </c>
    </row>
    <row r="71" spans="1:20" x14ac:dyDescent="0.2">
      <c r="A71" s="8">
        <v>2003</v>
      </c>
      <c r="B71" s="8">
        <v>8</v>
      </c>
      <c r="C71" s="8">
        <v>23</v>
      </c>
      <c r="D71" s="8">
        <v>4</v>
      </c>
      <c r="E71" s="8">
        <v>34</v>
      </c>
      <c r="F71" s="7">
        <v>31.24</v>
      </c>
      <c r="G71" s="7">
        <v>-0.216</v>
      </c>
      <c r="H71" s="9">
        <v>42.822000000000003</v>
      </c>
      <c r="I71" s="9"/>
      <c r="J71" s="9">
        <v>46.537999999999997</v>
      </c>
      <c r="K71" s="9"/>
      <c r="L71" s="8">
        <v>7</v>
      </c>
      <c r="M71" s="12"/>
      <c r="N71" s="7">
        <v>6.8</v>
      </c>
      <c r="O71" s="7"/>
      <c r="P71" s="18">
        <v>1.9690000000000001</v>
      </c>
      <c r="Q71" s="10" t="s">
        <v>27</v>
      </c>
      <c r="R71" s="11" t="s">
        <v>6</v>
      </c>
    </row>
    <row r="72" spans="1:20" x14ac:dyDescent="0.2">
      <c r="A72" s="8">
        <v>2003</v>
      </c>
      <c r="B72" s="8">
        <v>8</v>
      </c>
      <c r="C72" s="8">
        <v>25</v>
      </c>
      <c r="D72" s="8">
        <v>11</v>
      </c>
      <c r="E72" s="8">
        <v>22</v>
      </c>
      <c r="F72" s="7">
        <v>47.44</v>
      </c>
      <c r="G72" s="7">
        <v>-0.161</v>
      </c>
      <c r="H72" s="9">
        <v>43.433999999999997</v>
      </c>
      <c r="I72" s="9"/>
      <c r="J72" s="9">
        <v>45.728999999999999</v>
      </c>
      <c r="K72" s="9"/>
      <c r="L72" s="8">
        <v>16</v>
      </c>
      <c r="M72" s="12"/>
      <c r="N72" s="7">
        <v>8</v>
      </c>
      <c r="O72" s="7"/>
      <c r="P72" s="18">
        <v>1.65</v>
      </c>
      <c r="Q72" s="10" t="s">
        <v>27</v>
      </c>
      <c r="R72" s="11" t="s">
        <v>6</v>
      </c>
    </row>
    <row r="73" spans="1:20" x14ac:dyDescent="0.2">
      <c r="A73" s="8">
        <v>2003</v>
      </c>
      <c r="B73" s="8">
        <v>9</v>
      </c>
      <c r="C73" s="8">
        <v>6</v>
      </c>
      <c r="D73" s="8">
        <v>21</v>
      </c>
      <c r="E73" s="8">
        <v>55</v>
      </c>
      <c r="F73" s="7">
        <v>53.81</v>
      </c>
      <c r="G73" s="7">
        <v>3.3000000000000002E-2</v>
      </c>
      <c r="H73" s="9">
        <v>42.875999999999998</v>
      </c>
      <c r="I73" s="9"/>
      <c r="J73" s="9">
        <v>46.860999999999997</v>
      </c>
      <c r="K73" s="9"/>
      <c r="L73" s="8">
        <v>7</v>
      </c>
      <c r="M73" s="12"/>
      <c r="N73" s="7">
        <v>5.9</v>
      </c>
      <c r="O73" s="7"/>
      <c r="P73" s="18">
        <v>1.9530000000000001</v>
      </c>
      <c r="Q73" s="10" t="s">
        <v>27</v>
      </c>
      <c r="R73" s="11" t="s">
        <v>6</v>
      </c>
    </row>
    <row r="74" spans="1:20" x14ac:dyDescent="0.2">
      <c r="A74" s="8">
        <v>2003</v>
      </c>
      <c r="B74" s="8">
        <v>9</v>
      </c>
      <c r="C74" s="8">
        <v>16</v>
      </c>
      <c r="D74" s="8">
        <v>1</v>
      </c>
      <c r="E74" s="8">
        <v>3</v>
      </c>
      <c r="F74" s="7">
        <v>21.49</v>
      </c>
      <c r="G74" s="7">
        <v>-3.9350000000000001</v>
      </c>
      <c r="H74" s="9">
        <v>41.984000000000002</v>
      </c>
      <c r="I74" s="9"/>
      <c r="J74" s="9">
        <v>48.063000000000002</v>
      </c>
      <c r="K74" s="9"/>
      <c r="L74" s="8">
        <v>5</v>
      </c>
      <c r="M74" s="12"/>
      <c r="N74" s="7">
        <v>8.6999999999999993</v>
      </c>
      <c r="O74" s="7"/>
      <c r="P74" s="18">
        <v>1.59</v>
      </c>
      <c r="Q74" s="10" t="s">
        <v>27</v>
      </c>
      <c r="R74" s="11" t="s">
        <v>6</v>
      </c>
    </row>
    <row r="75" spans="1:20" x14ac:dyDescent="0.2">
      <c r="A75" s="8">
        <v>2003</v>
      </c>
      <c r="B75" s="8">
        <v>9</v>
      </c>
      <c r="C75" s="8">
        <v>28</v>
      </c>
      <c r="D75" s="8">
        <v>23</v>
      </c>
      <c r="E75" s="8">
        <v>49</v>
      </c>
      <c r="F75" s="7">
        <v>1.19</v>
      </c>
      <c r="G75" s="7">
        <v>4.5570000000000004</v>
      </c>
      <c r="H75" s="9">
        <v>42.676000000000002</v>
      </c>
      <c r="I75" s="9"/>
      <c r="J75" s="9">
        <v>48.704000000000001</v>
      </c>
      <c r="K75" s="9"/>
      <c r="L75" s="8">
        <v>16</v>
      </c>
      <c r="M75" s="12"/>
      <c r="N75" s="7">
        <v>7.9</v>
      </c>
      <c r="O75" s="7"/>
      <c r="P75" s="18">
        <v>1.8089999999999999</v>
      </c>
      <c r="Q75" s="10" t="s">
        <v>27</v>
      </c>
      <c r="R75" s="11" t="s">
        <v>6</v>
      </c>
    </row>
    <row r="76" spans="1:20" x14ac:dyDescent="0.2">
      <c r="A76" s="8">
        <v>2003</v>
      </c>
      <c r="B76" s="8">
        <v>9</v>
      </c>
      <c r="C76" s="8">
        <v>30</v>
      </c>
      <c r="D76" s="8">
        <v>4</v>
      </c>
      <c r="E76" s="8">
        <v>51</v>
      </c>
      <c r="F76" s="7">
        <v>10.32</v>
      </c>
      <c r="G76" s="7">
        <v>0.78200000000000003</v>
      </c>
      <c r="H76" s="9">
        <v>42.74</v>
      </c>
      <c r="I76" s="9"/>
      <c r="J76" s="9">
        <v>48.643999999999998</v>
      </c>
      <c r="K76" s="9"/>
      <c r="L76" s="8">
        <v>24</v>
      </c>
      <c r="M76" s="12"/>
      <c r="N76" s="7">
        <v>8.5</v>
      </c>
      <c r="O76" s="7"/>
      <c r="P76" s="18">
        <v>1.8160000000000001</v>
      </c>
      <c r="Q76" s="10" t="s">
        <v>27</v>
      </c>
      <c r="R76" s="11" t="s">
        <v>6</v>
      </c>
    </row>
    <row r="77" spans="1:20" x14ac:dyDescent="0.2">
      <c r="A77" s="8">
        <v>2003</v>
      </c>
      <c r="B77" s="8">
        <v>10</v>
      </c>
      <c r="C77" s="8">
        <v>1</v>
      </c>
      <c r="D77" s="8">
        <v>2</v>
      </c>
      <c r="E77" s="8">
        <v>29</v>
      </c>
      <c r="F77" s="7">
        <v>9.8000000000000007</v>
      </c>
      <c r="G77" s="7">
        <v>5.8999999999999997E-2</v>
      </c>
      <c r="H77" s="9">
        <v>42.938000000000002</v>
      </c>
      <c r="I77" s="9"/>
      <c r="J77" s="9">
        <v>47.16</v>
      </c>
      <c r="K77" s="9"/>
      <c r="L77" s="8">
        <v>6</v>
      </c>
      <c r="M77" s="12"/>
      <c r="N77" s="7">
        <v>7</v>
      </c>
      <c r="O77" s="7"/>
      <c r="P77" s="18">
        <v>2.0249999999999999</v>
      </c>
      <c r="Q77" s="10" t="s">
        <v>27</v>
      </c>
      <c r="R77" s="11" t="s">
        <v>6</v>
      </c>
    </row>
    <row r="78" spans="1:20" x14ac:dyDescent="0.2">
      <c r="A78" s="8">
        <v>2003</v>
      </c>
      <c r="B78" s="8">
        <v>10</v>
      </c>
      <c r="C78" s="8">
        <v>2</v>
      </c>
      <c r="D78" s="8">
        <v>16</v>
      </c>
      <c r="E78" s="8">
        <v>51</v>
      </c>
      <c r="F78" s="7">
        <v>54.75</v>
      </c>
      <c r="G78" s="7">
        <v>-1.0999999999999999E-2</v>
      </c>
      <c r="H78" s="9">
        <v>41.835999999999999</v>
      </c>
      <c r="I78" s="9"/>
      <c r="J78" s="9">
        <v>46.911999999999999</v>
      </c>
      <c r="K78" s="9"/>
      <c r="L78" s="8">
        <v>19</v>
      </c>
      <c r="M78" s="12"/>
      <c r="N78" s="7">
        <v>8.4</v>
      </c>
      <c r="O78" s="7"/>
      <c r="P78" s="18">
        <v>1.978</v>
      </c>
      <c r="Q78" s="10" t="s">
        <v>27</v>
      </c>
      <c r="R78" s="11" t="s">
        <v>6</v>
      </c>
    </row>
    <row r="79" spans="1:20" x14ac:dyDescent="0.2">
      <c r="A79" s="8">
        <v>2003</v>
      </c>
      <c r="B79" s="8">
        <v>10</v>
      </c>
      <c r="C79" s="8">
        <v>3</v>
      </c>
      <c r="D79" s="8">
        <v>1</v>
      </c>
      <c r="E79" s="8">
        <v>47</v>
      </c>
      <c r="F79" s="7">
        <v>19.84</v>
      </c>
      <c r="G79" s="7">
        <v>0.33100000000000002</v>
      </c>
      <c r="H79" s="9">
        <v>43.225999999999999</v>
      </c>
      <c r="I79" s="9"/>
      <c r="J79" s="9">
        <v>47.027999999999999</v>
      </c>
      <c r="K79" s="9"/>
      <c r="L79" s="8">
        <v>10</v>
      </c>
      <c r="M79" s="12"/>
      <c r="N79" s="7">
        <v>6.6</v>
      </c>
      <c r="O79" s="7"/>
      <c r="P79" s="18">
        <v>1.385</v>
      </c>
      <c r="Q79" s="10" t="s">
        <v>27</v>
      </c>
      <c r="R79" s="11" t="s">
        <v>6</v>
      </c>
    </row>
    <row r="80" spans="1:20" x14ac:dyDescent="0.2">
      <c r="A80" s="8">
        <v>2003</v>
      </c>
      <c r="B80" s="8">
        <v>10</v>
      </c>
      <c r="C80" s="8">
        <v>4</v>
      </c>
      <c r="D80" s="8">
        <v>1</v>
      </c>
      <c r="E80" s="8">
        <v>23</v>
      </c>
      <c r="F80" s="7">
        <v>52.13</v>
      </c>
      <c r="G80" s="7">
        <v>9.8000000000000004E-2</v>
      </c>
      <c r="H80" s="9">
        <v>41.405000000000001</v>
      </c>
      <c r="I80" s="9"/>
      <c r="J80" s="9">
        <v>48.572000000000003</v>
      </c>
      <c r="K80" s="9"/>
      <c r="L80" s="8">
        <v>17</v>
      </c>
      <c r="M80" s="12"/>
      <c r="N80" s="7">
        <v>11.2</v>
      </c>
      <c r="O80" s="7"/>
      <c r="P80" s="18">
        <v>1.867</v>
      </c>
      <c r="Q80" s="10" t="s">
        <v>27</v>
      </c>
      <c r="R80" s="11" t="s">
        <v>6</v>
      </c>
    </row>
    <row r="81" spans="1:18" x14ac:dyDescent="0.2">
      <c r="A81" s="8">
        <v>2003</v>
      </c>
      <c r="B81" s="8">
        <v>10</v>
      </c>
      <c r="C81" s="8">
        <v>4</v>
      </c>
      <c r="D81" s="8">
        <v>2</v>
      </c>
      <c r="E81" s="8">
        <v>31</v>
      </c>
      <c r="F81" s="7">
        <v>0.64</v>
      </c>
      <c r="G81" s="7">
        <v>-0.106</v>
      </c>
      <c r="H81" s="9">
        <v>42.658999999999999</v>
      </c>
      <c r="I81" s="9"/>
      <c r="J81" s="9">
        <v>48.591999999999999</v>
      </c>
      <c r="K81" s="9"/>
      <c r="L81" s="8">
        <v>19</v>
      </c>
      <c r="M81" s="12"/>
      <c r="N81" s="7">
        <v>8.6</v>
      </c>
      <c r="O81" s="7"/>
      <c r="P81" s="18">
        <v>1.74</v>
      </c>
      <c r="Q81" s="10" t="s">
        <v>27</v>
      </c>
      <c r="R81" s="11" t="s">
        <v>6</v>
      </c>
    </row>
    <row r="82" spans="1:18" x14ac:dyDescent="0.2">
      <c r="A82" s="8">
        <v>2003</v>
      </c>
      <c r="B82" s="8">
        <v>10</v>
      </c>
      <c r="C82" s="8">
        <v>4</v>
      </c>
      <c r="D82" s="8">
        <v>2</v>
      </c>
      <c r="E82" s="8">
        <v>33</v>
      </c>
      <c r="F82" s="7">
        <v>21.39</v>
      </c>
      <c r="G82" s="7">
        <v>0.29399999999999998</v>
      </c>
      <c r="H82" s="9">
        <v>42.73</v>
      </c>
      <c r="I82" s="9"/>
      <c r="J82" s="9">
        <v>48.573999999999998</v>
      </c>
      <c r="K82" s="9"/>
      <c r="L82" s="8">
        <v>20</v>
      </c>
      <c r="M82" s="12"/>
      <c r="N82" s="7">
        <v>8.5</v>
      </c>
      <c r="O82" s="7"/>
      <c r="P82" s="18">
        <v>1.776</v>
      </c>
      <c r="Q82" s="10" t="s">
        <v>27</v>
      </c>
      <c r="R82" s="11" t="s">
        <v>6</v>
      </c>
    </row>
    <row r="83" spans="1:18" x14ac:dyDescent="0.2">
      <c r="A83" s="8">
        <v>2003</v>
      </c>
      <c r="B83" s="8">
        <v>10</v>
      </c>
      <c r="C83" s="8">
        <v>15</v>
      </c>
      <c r="D83" s="8">
        <v>6</v>
      </c>
      <c r="E83" s="8">
        <v>39</v>
      </c>
      <c r="F83" s="7">
        <v>2.71</v>
      </c>
      <c r="G83" s="7">
        <v>-6.4000000000000001E-2</v>
      </c>
      <c r="H83" s="9">
        <v>40.192</v>
      </c>
      <c r="I83" s="9"/>
      <c r="J83" s="9">
        <v>44.478000000000002</v>
      </c>
      <c r="K83" s="9"/>
      <c r="L83" s="8">
        <v>50</v>
      </c>
      <c r="M83" s="12"/>
      <c r="N83" s="7">
        <v>9</v>
      </c>
      <c r="O83" s="7"/>
      <c r="P83" s="18">
        <v>1.7030000000000001</v>
      </c>
      <c r="Q83" s="10" t="s">
        <v>27</v>
      </c>
      <c r="R83" s="11" t="s">
        <v>6</v>
      </c>
    </row>
    <row r="84" spans="1:18" x14ac:dyDescent="0.2">
      <c r="A84" s="8">
        <v>2003</v>
      </c>
      <c r="B84" s="8">
        <v>10</v>
      </c>
      <c r="C84" s="8">
        <v>16</v>
      </c>
      <c r="D84" s="8">
        <v>7</v>
      </c>
      <c r="E84" s="8">
        <v>54</v>
      </c>
      <c r="F84" s="7">
        <v>10.71</v>
      </c>
      <c r="G84" s="7">
        <v>7</v>
      </c>
      <c r="H84" s="9">
        <v>41.369</v>
      </c>
      <c r="I84" s="9"/>
      <c r="J84" s="9">
        <v>48.738</v>
      </c>
      <c r="K84" s="9"/>
      <c r="L84" s="8">
        <v>15</v>
      </c>
      <c r="M84" s="12"/>
      <c r="N84" s="7">
        <v>8.1</v>
      </c>
      <c r="O84" s="7"/>
      <c r="P84" s="18">
        <v>1.4730000000000001</v>
      </c>
      <c r="Q84" s="10" t="s">
        <v>27</v>
      </c>
      <c r="R84" s="11" t="s">
        <v>6</v>
      </c>
    </row>
    <row r="85" spans="1:18" x14ac:dyDescent="0.2">
      <c r="A85" s="8">
        <v>2003</v>
      </c>
      <c r="B85" s="8">
        <v>10</v>
      </c>
      <c r="C85" s="8">
        <v>24</v>
      </c>
      <c r="D85" s="8">
        <v>20</v>
      </c>
      <c r="E85" s="8">
        <v>47</v>
      </c>
      <c r="F85" s="7">
        <v>30.1</v>
      </c>
      <c r="G85" s="7">
        <v>6.7000000000000004E-2</v>
      </c>
      <c r="H85" s="9">
        <v>40.902000000000001</v>
      </c>
      <c r="I85" s="9"/>
      <c r="J85" s="9">
        <v>50.445999999999998</v>
      </c>
      <c r="K85" s="9"/>
      <c r="L85" s="8">
        <v>26</v>
      </c>
      <c r="M85" s="12"/>
      <c r="N85" s="7">
        <v>10.4</v>
      </c>
      <c r="O85" s="7"/>
      <c r="P85" s="18">
        <v>1.827</v>
      </c>
      <c r="Q85" s="10" t="s">
        <v>27</v>
      </c>
      <c r="R85" s="11" t="s">
        <v>6</v>
      </c>
    </row>
    <row r="86" spans="1:18" x14ac:dyDescent="0.2">
      <c r="A86" s="8">
        <v>2003</v>
      </c>
      <c r="B86" s="8">
        <v>11</v>
      </c>
      <c r="C86" s="8">
        <v>1</v>
      </c>
      <c r="D86" s="8">
        <v>4</v>
      </c>
      <c r="E86" s="8">
        <v>49</v>
      </c>
      <c r="F86" s="7">
        <v>14.85</v>
      </c>
      <c r="G86" s="7">
        <v>-0.74399999999999999</v>
      </c>
      <c r="H86" s="9">
        <v>42.621000000000002</v>
      </c>
      <c r="I86" s="9"/>
      <c r="J86" s="9">
        <v>48.764000000000003</v>
      </c>
      <c r="K86" s="9"/>
      <c r="L86" s="8">
        <v>25</v>
      </c>
      <c r="M86" s="12"/>
      <c r="N86" s="7">
        <v>8.4</v>
      </c>
      <c r="O86" s="7"/>
      <c r="P86" s="18">
        <v>1.7470000000000001</v>
      </c>
      <c r="Q86" s="10" t="s">
        <v>27</v>
      </c>
      <c r="R86" s="11" t="s">
        <v>6</v>
      </c>
    </row>
    <row r="87" spans="1:18" x14ac:dyDescent="0.2">
      <c r="A87" s="8">
        <v>2003</v>
      </c>
      <c r="B87" s="8">
        <v>11</v>
      </c>
      <c r="C87" s="8">
        <v>2</v>
      </c>
      <c r="D87" s="8">
        <v>7</v>
      </c>
      <c r="E87" s="8">
        <v>29</v>
      </c>
      <c r="F87" s="7">
        <v>3.04</v>
      </c>
      <c r="G87" s="7">
        <v>7.5999999999999998E-2</v>
      </c>
      <c r="H87" s="9">
        <v>42.356000000000002</v>
      </c>
      <c r="I87" s="9"/>
      <c r="J87" s="9">
        <v>47.765000000000001</v>
      </c>
      <c r="K87" s="9"/>
      <c r="L87" s="8">
        <v>8</v>
      </c>
      <c r="M87" s="12"/>
      <c r="N87" s="7">
        <v>8.1999999999999993</v>
      </c>
      <c r="O87" s="7"/>
      <c r="P87" s="18">
        <v>1.7310000000000001</v>
      </c>
      <c r="Q87" s="10" t="s">
        <v>27</v>
      </c>
      <c r="R87" s="11" t="s">
        <v>6</v>
      </c>
    </row>
    <row r="88" spans="1:18" x14ac:dyDescent="0.2">
      <c r="A88" s="8">
        <v>2003</v>
      </c>
      <c r="B88" s="8">
        <v>11</v>
      </c>
      <c r="C88" s="8">
        <v>2</v>
      </c>
      <c r="D88" s="8">
        <v>7</v>
      </c>
      <c r="E88" s="8">
        <v>32</v>
      </c>
      <c r="F88" s="7">
        <v>26.76</v>
      </c>
      <c r="G88" s="7">
        <v>-9.4E-2</v>
      </c>
      <c r="H88" s="9">
        <v>42.884999999999998</v>
      </c>
      <c r="I88" s="9"/>
      <c r="J88" s="9">
        <v>46.689</v>
      </c>
      <c r="K88" s="9"/>
      <c r="L88" s="8">
        <v>3</v>
      </c>
      <c r="M88" s="12"/>
      <c r="N88" s="7">
        <v>6.5</v>
      </c>
      <c r="O88" s="7"/>
      <c r="P88" s="18">
        <v>1.65</v>
      </c>
      <c r="Q88" s="10" t="s">
        <v>27</v>
      </c>
      <c r="R88" s="11" t="s">
        <v>6</v>
      </c>
    </row>
    <row r="89" spans="1:18" x14ac:dyDescent="0.2">
      <c r="A89" s="8">
        <v>2003</v>
      </c>
      <c r="B89" s="8">
        <v>11</v>
      </c>
      <c r="C89" s="8">
        <v>8</v>
      </c>
      <c r="D89" s="8">
        <v>23</v>
      </c>
      <c r="E89" s="8">
        <v>30</v>
      </c>
      <c r="F89" s="7">
        <v>6.54</v>
      </c>
      <c r="G89" s="7">
        <v>-5.2999999999999999E-2</v>
      </c>
      <c r="H89" s="9">
        <v>42.856999999999999</v>
      </c>
      <c r="I89" s="9"/>
      <c r="J89" s="9">
        <v>46.731999999999999</v>
      </c>
      <c r="K89" s="9"/>
      <c r="L89" s="8">
        <v>6</v>
      </c>
      <c r="M89" s="12"/>
      <c r="N89" s="7">
        <v>5.9</v>
      </c>
      <c r="O89" s="7"/>
      <c r="P89" s="18">
        <v>1.6080000000000001</v>
      </c>
      <c r="Q89" s="10" t="s">
        <v>27</v>
      </c>
      <c r="R89" s="11" t="s">
        <v>6</v>
      </c>
    </row>
    <row r="90" spans="1:18" x14ac:dyDescent="0.2">
      <c r="A90" s="8">
        <v>2003</v>
      </c>
      <c r="B90" s="8">
        <v>11</v>
      </c>
      <c r="C90" s="8">
        <v>11</v>
      </c>
      <c r="D90" s="8">
        <v>6</v>
      </c>
      <c r="E90" s="8">
        <v>45</v>
      </c>
      <c r="F90" s="7">
        <v>54.62</v>
      </c>
      <c r="G90" s="7">
        <v>-0.06</v>
      </c>
      <c r="H90" s="9">
        <v>43.012</v>
      </c>
      <c r="I90" s="9"/>
      <c r="J90" s="9">
        <v>47.051000000000002</v>
      </c>
      <c r="K90" s="9"/>
      <c r="L90" s="8">
        <v>3</v>
      </c>
      <c r="M90" s="12"/>
      <c r="N90" s="7">
        <v>6.6</v>
      </c>
      <c r="O90" s="7"/>
      <c r="P90" s="18">
        <v>1.7390000000000001</v>
      </c>
      <c r="Q90" s="10" t="s">
        <v>27</v>
      </c>
      <c r="R90" s="11" t="s">
        <v>6</v>
      </c>
    </row>
    <row r="91" spans="1:18" x14ac:dyDescent="0.2">
      <c r="A91" s="8">
        <v>2003</v>
      </c>
      <c r="B91" s="8">
        <v>11</v>
      </c>
      <c r="C91" s="8">
        <v>12</v>
      </c>
      <c r="D91" s="8">
        <v>1</v>
      </c>
      <c r="E91" s="8">
        <v>49</v>
      </c>
      <c r="F91" s="7">
        <v>51.5</v>
      </c>
      <c r="G91" s="7">
        <v>3.1459999999999999</v>
      </c>
      <c r="H91" s="9">
        <v>42.892000000000003</v>
      </c>
      <c r="I91" s="9"/>
      <c r="J91" s="9">
        <v>46.658000000000001</v>
      </c>
      <c r="K91" s="9"/>
      <c r="L91" s="8">
        <v>22</v>
      </c>
      <c r="M91" s="12"/>
      <c r="N91" s="7">
        <v>6.5</v>
      </c>
      <c r="O91" s="7"/>
      <c r="P91" s="18">
        <v>3</v>
      </c>
      <c r="Q91" s="10" t="s">
        <v>27</v>
      </c>
      <c r="R91" s="11" t="s">
        <v>6</v>
      </c>
    </row>
    <row r="92" spans="1:18" x14ac:dyDescent="0.2">
      <c r="A92" s="8">
        <v>2003</v>
      </c>
      <c r="B92" s="8">
        <v>11</v>
      </c>
      <c r="C92" s="8">
        <v>16</v>
      </c>
      <c r="D92" s="8">
        <v>18</v>
      </c>
      <c r="E92" s="8">
        <v>58</v>
      </c>
      <c r="F92" s="7">
        <v>23.97</v>
      </c>
      <c r="G92" s="7">
        <v>0.34300000000000003</v>
      </c>
      <c r="H92" s="9">
        <v>42.012999999999998</v>
      </c>
      <c r="I92" s="9"/>
      <c r="J92" s="9">
        <v>47.405999999999999</v>
      </c>
      <c r="K92" s="9"/>
      <c r="L92" s="8">
        <v>9</v>
      </c>
      <c r="M92" s="12"/>
      <c r="N92" s="7">
        <v>7.4</v>
      </c>
      <c r="O92" s="7"/>
      <c r="P92" s="18">
        <v>1.6319999999999999</v>
      </c>
      <c r="Q92" s="10" t="s">
        <v>27</v>
      </c>
      <c r="R92" s="11" t="s">
        <v>6</v>
      </c>
    </row>
    <row r="93" spans="1:18" x14ac:dyDescent="0.2">
      <c r="A93" s="8">
        <v>2003</v>
      </c>
      <c r="B93" s="8">
        <v>11</v>
      </c>
      <c r="C93" s="8">
        <v>26</v>
      </c>
      <c r="D93" s="8">
        <v>4</v>
      </c>
      <c r="E93" s="8">
        <v>50</v>
      </c>
      <c r="F93" s="7">
        <v>25.79</v>
      </c>
      <c r="G93" s="7">
        <v>2.0089999999999999</v>
      </c>
      <c r="H93" s="9">
        <v>42.802</v>
      </c>
      <c r="I93" s="9"/>
      <c r="J93" s="9">
        <v>46.619</v>
      </c>
      <c r="K93" s="9"/>
      <c r="L93" s="8">
        <v>13</v>
      </c>
      <c r="M93" s="12"/>
      <c r="N93" s="7">
        <v>7</v>
      </c>
      <c r="O93" s="7"/>
      <c r="P93" s="18">
        <v>1.9419999999999999</v>
      </c>
      <c r="Q93" s="10" t="s">
        <v>27</v>
      </c>
      <c r="R93" s="11" t="s">
        <v>6</v>
      </c>
    </row>
    <row r="94" spans="1:18" x14ac:dyDescent="0.2">
      <c r="A94" s="8">
        <v>2003</v>
      </c>
      <c r="B94" s="8">
        <v>11</v>
      </c>
      <c r="C94" s="8">
        <v>30</v>
      </c>
      <c r="D94" s="8">
        <v>4</v>
      </c>
      <c r="E94" s="8">
        <v>59</v>
      </c>
      <c r="F94" s="7">
        <v>20.84</v>
      </c>
      <c r="G94" s="7">
        <v>-9.5000000000000001E-2</v>
      </c>
      <c r="H94" s="9">
        <v>42.418999999999997</v>
      </c>
      <c r="I94" s="9"/>
      <c r="J94" s="9">
        <v>46.601999999999997</v>
      </c>
      <c r="K94" s="9"/>
      <c r="L94" s="8">
        <v>6</v>
      </c>
      <c r="M94" s="12"/>
      <c r="N94" s="7">
        <v>6.5</v>
      </c>
      <c r="O94" s="7"/>
      <c r="P94" s="18">
        <v>1.3979999999999999</v>
      </c>
      <c r="Q94" s="10" t="s">
        <v>27</v>
      </c>
      <c r="R94" s="11" t="s">
        <v>6</v>
      </c>
    </row>
    <row r="95" spans="1:18" x14ac:dyDescent="0.2">
      <c r="A95" s="8">
        <v>2003</v>
      </c>
      <c r="B95" s="8">
        <v>12</v>
      </c>
      <c r="C95" s="8">
        <v>5</v>
      </c>
      <c r="D95" s="8">
        <v>20</v>
      </c>
      <c r="E95" s="8">
        <v>21</v>
      </c>
      <c r="F95" s="7">
        <v>27.74</v>
      </c>
      <c r="G95" s="7">
        <v>1.65</v>
      </c>
      <c r="H95" s="9">
        <v>43.127000000000002</v>
      </c>
      <c r="I95" s="9"/>
      <c r="J95" s="9">
        <v>47.069000000000003</v>
      </c>
      <c r="K95" s="9"/>
      <c r="L95" s="8">
        <v>2</v>
      </c>
      <c r="M95" s="12"/>
      <c r="N95" s="7">
        <v>6.2</v>
      </c>
      <c r="O95" s="7"/>
      <c r="P95" s="18">
        <v>1.768</v>
      </c>
      <c r="Q95" s="10" t="s">
        <v>27</v>
      </c>
      <c r="R95" s="11" t="s">
        <v>6</v>
      </c>
    </row>
    <row r="96" spans="1:18" x14ac:dyDescent="0.2">
      <c r="A96" s="8">
        <v>2003</v>
      </c>
      <c r="B96" s="8">
        <v>12</v>
      </c>
      <c r="C96" s="8">
        <v>10</v>
      </c>
      <c r="D96" s="8">
        <v>1</v>
      </c>
      <c r="E96" s="8">
        <v>57</v>
      </c>
      <c r="F96" s="7">
        <v>44.14</v>
      </c>
      <c r="G96" s="7">
        <v>-4.8000000000000001E-2</v>
      </c>
      <c r="H96" s="9">
        <v>42.469000000000001</v>
      </c>
      <c r="I96" s="9"/>
      <c r="J96" s="9">
        <v>47.917999999999999</v>
      </c>
      <c r="K96" s="9"/>
      <c r="L96" s="8">
        <v>19</v>
      </c>
      <c r="M96" s="12"/>
      <c r="N96" s="7">
        <v>8.4</v>
      </c>
      <c r="O96" s="7"/>
      <c r="P96" s="18">
        <v>1.66</v>
      </c>
      <c r="Q96" s="10" t="s">
        <v>27</v>
      </c>
      <c r="R96" s="11" t="s">
        <v>6</v>
      </c>
    </row>
    <row r="97" spans="1:18" x14ac:dyDescent="0.2">
      <c r="A97" s="8">
        <v>2003</v>
      </c>
      <c r="B97" s="8">
        <v>12</v>
      </c>
      <c r="C97" s="8">
        <v>22</v>
      </c>
      <c r="D97" s="8">
        <v>5</v>
      </c>
      <c r="E97" s="8">
        <v>9</v>
      </c>
      <c r="F97" s="7">
        <v>0.5</v>
      </c>
      <c r="G97" s="7">
        <v>0.53100000000000003</v>
      </c>
      <c r="H97" s="9">
        <v>41.503999999999998</v>
      </c>
      <c r="I97" s="9"/>
      <c r="J97" s="9">
        <v>47.628</v>
      </c>
      <c r="K97" s="9"/>
      <c r="L97" s="8">
        <v>10</v>
      </c>
      <c r="M97" s="12"/>
      <c r="N97" s="7">
        <v>8.6</v>
      </c>
      <c r="O97" s="7"/>
      <c r="P97" s="18">
        <v>1.667</v>
      </c>
      <c r="Q97" s="10" t="s">
        <v>27</v>
      </c>
      <c r="R97" s="11" t="s">
        <v>6</v>
      </c>
    </row>
    <row r="98" spans="1:18" x14ac:dyDescent="0.2">
      <c r="A98" s="8">
        <v>2003</v>
      </c>
      <c r="B98" s="8">
        <v>12</v>
      </c>
      <c r="C98" s="8">
        <v>26</v>
      </c>
      <c r="D98" s="8">
        <v>13</v>
      </c>
      <c r="E98" s="8">
        <v>4</v>
      </c>
      <c r="F98" s="7">
        <v>57.21</v>
      </c>
      <c r="G98" s="7">
        <v>1.7050000000000001</v>
      </c>
      <c r="H98" s="9">
        <v>42.658999999999999</v>
      </c>
      <c r="I98" s="9"/>
      <c r="J98" s="9">
        <v>46.488</v>
      </c>
      <c r="K98" s="9"/>
      <c r="L98" s="8">
        <v>2</v>
      </c>
      <c r="M98" s="12"/>
      <c r="N98" s="7">
        <v>6.4</v>
      </c>
      <c r="O98" s="7"/>
      <c r="P98" s="18">
        <v>1.484</v>
      </c>
      <c r="Q98" s="10" t="s">
        <v>27</v>
      </c>
      <c r="R98" s="11" t="s">
        <v>6</v>
      </c>
    </row>
    <row r="99" spans="1:18" x14ac:dyDescent="0.2">
      <c r="A99" s="8">
        <v>2003</v>
      </c>
      <c r="B99" s="8">
        <v>12</v>
      </c>
      <c r="C99" s="8">
        <v>28</v>
      </c>
      <c r="D99" s="8">
        <v>5</v>
      </c>
      <c r="E99" s="8">
        <v>41</v>
      </c>
      <c r="F99" s="7">
        <v>26.66</v>
      </c>
      <c r="G99" s="7">
        <v>0.216</v>
      </c>
      <c r="H99" s="9">
        <v>43.265999999999998</v>
      </c>
      <c r="I99" s="9"/>
      <c r="J99" s="9">
        <v>48.811999999999998</v>
      </c>
      <c r="K99" s="9"/>
      <c r="L99" s="8">
        <v>9</v>
      </c>
      <c r="M99" s="12"/>
      <c r="N99" s="7">
        <v>10.6</v>
      </c>
      <c r="O99" s="7"/>
      <c r="P99" s="18">
        <v>1.492</v>
      </c>
      <c r="Q99" s="10" t="s">
        <v>27</v>
      </c>
      <c r="R99" s="11" t="s">
        <v>6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09"/>
  <sheetViews>
    <sheetView tabSelected="1" zoomScaleNormal="100" workbookViewId="0">
      <pane ySplit="5" topLeftCell="A6" activePane="bottomLeft" state="frozen"/>
      <selection pane="bottomLeft" activeCell="A5" sqref="A5"/>
    </sheetView>
  </sheetViews>
  <sheetFormatPr defaultRowHeight="11.25" x14ac:dyDescent="0.2"/>
  <cols>
    <col min="1" max="1" width="9.85546875" style="46" customWidth="1"/>
    <col min="2" max="2" width="10.42578125" style="46" customWidth="1"/>
    <col min="3" max="3" width="5.140625" style="52" customWidth="1"/>
    <col min="4" max="4" width="4" style="52" bestFit="1" customWidth="1"/>
    <col min="5" max="5" width="4.85546875" style="52" bestFit="1" customWidth="1"/>
    <col min="6" max="6" width="4.42578125" style="52" customWidth="1"/>
    <col min="7" max="7" width="4.42578125" style="52" bestFit="1" customWidth="1"/>
    <col min="8" max="8" width="4" style="53" customWidth="1"/>
    <col min="9" max="9" width="5.28515625" style="53" bestFit="1" customWidth="1"/>
    <col min="10" max="10" width="6.7109375" style="52" customWidth="1"/>
    <col min="11" max="11" width="5.5703125" style="52" customWidth="1"/>
    <col min="12" max="12" width="6.85546875" style="52" bestFit="1" customWidth="1"/>
    <col min="13" max="13" width="6" style="52" customWidth="1"/>
    <col min="14" max="14" width="5.140625" style="52" customWidth="1"/>
    <col min="15" max="15" width="5.42578125" style="52" customWidth="1"/>
    <col min="16" max="16" width="4" style="52" customWidth="1"/>
    <col min="17" max="17" width="3.7109375" style="45" customWidth="1"/>
    <col min="18" max="18" width="7.28515625" style="47" customWidth="1"/>
    <col min="19" max="19" width="7.42578125" style="47" customWidth="1"/>
    <col min="20" max="20" width="8" style="47" customWidth="1"/>
    <col min="21" max="21" width="6.85546875" style="47" customWidth="1"/>
    <col min="22" max="22" width="7.85546875" style="47" customWidth="1"/>
    <col min="23" max="23" width="7.5703125" style="47" customWidth="1"/>
    <col min="24" max="24" width="6.85546875" style="47" customWidth="1"/>
    <col min="25" max="25" width="8.7109375" style="47" customWidth="1"/>
    <col min="26" max="26" width="8.5703125" style="47" customWidth="1"/>
    <col min="27" max="27" width="3.7109375" style="46" bestFit="1" customWidth="1"/>
    <col min="28" max="28" width="6.7109375" style="45" customWidth="1"/>
    <col min="29" max="29" width="13.140625" style="45" customWidth="1"/>
    <col min="30" max="30" width="23.42578125" style="45" customWidth="1"/>
    <col min="31" max="31" width="10.42578125" style="45" customWidth="1"/>
    <col min="32" max="32" width="6.5703125" style="46" customWidth="1"/>
    <col min="33" max="33" width="16.140625" style="46" customWidth="1"/>
    <col min="34" max="34" width="6.7109375" style="46" customWidth="1"/>
    <col min="35" max="35" width="5.7109375" style="52" customWidth="1"/>
    <col min="36" max="36" width="4" style="52" customWidth="1"/>
    <col min="37" max="37" width="4.85546875" style="52" customWidth="1"/>
    <col min="38" max="38" width="4.7109375" style="52" customWidth="1"/>
    <col min="39" max="39" width="4.42578125" style="52" customWidth="1"/>
    <col min="40" max="40" width="4" style="52" customWidth="1"/>
    <col min="41" max="41" width="5.28515625" style="52" customWidth="1"/>
    <col min="42" max="42" width="4.7109375" style="52" customWidth="1"/>
    <col min="43" max="43" width="5" style="52" customWidth="1"/>
    <col min="44" max="44" width="6.85546875" style="52" customWidth="1"/>
    <col min="45" max="45" width="6.42578125" style="52" customWidth="1"/>
    <col min="46" max="46" width="4.7109375" style="52" customWidth="1"/>
    <col min="47" max="47" width="5.85546875" style="52" customWidth="1"/>
    <col min="48" max="48" width="5.5703125" style="52" customWidth="1"/>
    <col min="49" max="49" width="6.42578125" style="45" customWidth="1"/>
    <col min="50" max="50" width="7.42578125" style="47" customWidth="1"/>
    <col min="51" max="51" width="7.28515625" style="47" customWidth="1"/>
    <col min="52" max="52" width="7.85546875" style="47" customWidth="1"/>
    <col min="53" max="53" width="8.5703125" style="47" customWidth="1"/>
    <col min="54" max="54" width="8.42578125" style="47" customWidth="1"/>
    <col min="55" max="55" width="3.7109375" style="46" customWidth="1"/>
    <col min="56" max="56" width="6.7109375" style="45" customWidth="1"/>
    <col min="57" max="57" width="24.5703125" style="45" customWidth="1"/>
    <col min="58" max="58" width="8" style="45" customWidth="1"/>
    <col min="59" max="59" width="9.140625" style="46"/>
    <col min="60" max="60" width="4.85546875" style="52" customWidth="1"/>
    <col min="61" max="61" width="4" style="52" customWidth="1"/>
    <col min="62" max="62" width="4.85546875" style="52" customWidth="1"/>
    <col min="63" max="63" width="4" style="52" customWidth="1"/>
    <col min="64" max="64" width="4.42578125" style="52" customWidth="1"/>
    <col min="65" max="65" width="4" style="52" customWidth="1"/>
    <col min="66" max="66" width="5.28515625" style="52" customWidth="1"/>
    <col min="67" max="67" width="4.7109375" style="52" customWidth="1"/>
    <col min="68" max="68" width="5" style="52" customWidth="1"/>
    <col min="69" max="69" width="6.28515625" style="52" customWidth="1"/>
    <col min="70" max="70" width="4.140625" style="52" customWidth="1"/>
    <col min="71" max="71" width="5.5703125" style="52" customWidth="1"/>
    <col min="72" max="72" width="6.42578125" style="45" customWidth="1"/>
    <col min="73" max="73" width="7.28515625" style="47" customWidth="1"/>
    <col min="74" max="74" width="7.140625" style="47" customWidth="1"/>
    <col min="75" max="75" width="7.28515625" style="47" customWidth="1"/>
    <col min="76" max="76" width="8.85546875" style="47" customWidth="1"/>
    <col min="77" max="77" width="8.42578125" style="47" customWidth="1"/>
    <col min="78" max="78" width="3.7109375" style="46" customWidth="1"/>
    <col min="79" max="79" width="6.5703125" style="45" customWidth="1"/>
    <col min="80" max="80" width="23" style="45" customWidth="1"/>
    <col min="81" max="81" width="8.28515625" style="45" customWidth="1"/>
    <col min="82" max="16384" width="9.140625" style="46"/>
  </cols>
  <sheetData>
    <row r="1" spans="1:81" ht="13.5" x14ac:dyDescent="0.2">
      <c r="A1" s="79" t="s">
        <v>169</v>
      </c>
      <c r="L1" s="54"/>
      <c r="O1" s="54"/>
    </row>
    <row r="2" spans="1:81" ht="12.75" x14ac:dyDescent="0.2">
      <c r="A2" s="80" t="s">
        <v>175</v>
      </c>
      <c r="L2" s="54"/>
      <c r="O2" s="54"/>
    </row>
    <row r="3" spans="1:81" ht="12.75" x14ac:dyDescent="0.2">
      <c r="A3" s="80" t="s">
        <v>170</v>
      </c>
      <c r="L3" s="54"/>
      <c r="O3" s="54"/>
    </row>
    <row r="4" spans="1:81" ht="12.75" x14ac:dyDescent="0.2">
      <c r="A4" s="78" t="s">
        <v>41</v>
      </c>
      <c r="L4" s="54"/>
      <c r="O4" s="54"/>
      <c r="AI4" s="78" t="s">
        <v>171</v>
      </c>
      <c r="BH4" s="78" t="s">
        <v>172</v>
      </c>
    </row>
    <row r="5" spans="1:81" s="110" customFormat="1" ht="40.5" x14ac:dyDescent="0.2">
      <c r="A5" s="103" t="s">
        <v>0</v>
      </c>
      <c r="B5" s="103" t="s">
        <v>30</v>
      </c>
      <c r="C5" s="103" t="s">
        <v>7</v>
      </c>
      <c r="D5" s="103" t="s">
        <v>8</v>
      </c>
      <c r="E5" s="103" t="s">
        <v>9</v>
      </c>
      <c r="F5" s="103" t="s">
        <v>10</v>
      </c>
      <c r="G5" s="103" t="s">
        <v>11</v>
      </c>
      <c r="H5" s="104" t="s">
        <v>12</v>
      </c>
      <c r="I5" s="104" t="s">
        <v>181</v>
      </c>
      <c r="J5" s="105" t="s">
        <v>31</v>
      </c>
      <c r="K5" s="106" t="s">
        <v>173</v>
      </c>
      <c r="L5" s="105" t="s">
        <v>176</v>
      </c>
      <c r="M5" s="105" t="s">
        <v>32</v>
      </c>
      <c r="N5" s="106" t="s">
        <v>174</v>
      </c>
      <c r="O5" s="105" t="s">
        <v>177</v>
      </c>
      <c r="P5" s="107" t="s">
        <v>178</v>
      </c>
      <c r="Q5" s="107" t="s">
        <v>179</v>
      </c>
      <c r="R5" s="107" t="s">
        <v>62</v>
      </c>
      <c r="S5" s="107" t="s">
        <v>63</v>
      </c>
      <c r="T5" s="107" t="s">
        <v>37</v>
      </c>
      <c r="U5" s="107" t="s">
        <v>34</v>
      </c>
      <c r="V5" s="107" t="s">
        <v>35</v>
      </c>
      <c r="W5" s="107" t="s">
        <v>36</v>
      </c>
      <c r="X5" s="107" t="s">
        <v>38</v>
      </c>
      <c r="Y5" s="108" t="s">
        <v>39</v>
      </c>
      <c r="Z5" s="108" t="s">
        <v>40</v>
      </c>
      <c r="AA5" s="109" t="s">
        <v>33</v>
      </c>
      <c r="AB5" s="103" t="s">
        <v>67</v>
      </c>
      <c r="AC5" s="103" t="s">
        <v>68</v>
      </c>
      <c r="AD5" s="103" t="s">
        <v>16</v>
      </c>
      <c r="AE5" s="103" t="s">
        <v>4</v>
      </c>
      <c r="AG5" s="111" t="s">
        <v>180</v>
      </c>
      <c r="AI5" s="103" t="s">
        <v>7</v>
      </c>
      <c r="AJ5" s="103" t="s">
        <v>8</v>
      </c>
      <c r="AK5" s="103" t="s">
        <v>9</v>
      </c>
      <c r="AL5" s="103" t="s">
        <v>10</v>
      </c>
      <c r="AM5" s="103" t="s">
        <v>11</v>
      </c>
      <c r="AN5" s="104" t="s">
        <v>12</v>
      </c>
      <c r="AO5" s="112" t="s">
        <v>181</v>
      </c>
      <c r="AP5" s="105" t="s">
        <v>31</v>
      </c>
      <c r="AQ5" s="106" t="s">
        <v>173</v>
      </c>
      <c r="AR5" s="105" t="s">
        <v>176</v>
      </c>
      <c r="AS5" s="105" t="s">
        <v>32</v>
      </c>
      <c r="AT5" s="106" t="s">
        <v>174</v>
      </c>
      <c r="AU5" s="105" t="s">
        <v>177</v>
      </c>
      <c r="AV5" s="107" t="s">
        <v>178</v>
      </c>
      <c r="AW5" s="107" t="s">
        <v>179</v>
      </c>
      <c r="AX5" s="107" t="s">
        <v>65</v>
      </c>
      <c r="AY5" s="107" t="s">
        <v>66</v>
      </c>
      <c r="AZ5" s="107" t="s">
        <v>38</v>
      </c>
      <c r="BA5" s="108" t="s">
        <v>39</v>
      </c>
      <c r="BB5" s="108" t="s">
        <v>40</v>
      </c>
      <c r="BC5" s="109" t="s">
        <v>33</v>
      </c>
      <c r="BD5" s="103" t="s">
        <v>67</v>
      </c>
      <c r="BE5" s="103" t="s">
        <v>16</v>
      </c>
      <c r="BF5" s="103" t="s">
        <v>4</v>
      </c>
      <c r="BH5" s="103" t="s">
        <v>7</v>
      </c>
      <c r="BI5" s="103" t="s">
        <v>8</v>
      </c>
      <c r="BJ5" s="103" t="s">
        <v>9</v>
      </c>
      <c r="BK5" s="103" t="s">
        <v>10</v>
      </c>
      <c r="BL5" s="103" t="s">
        <v>11</v>
      </c>
      <c r="BM5" s="104" t="s">
        <v>12</v>
      </c>
      <c r="BN5" s="112" t="s">
        <v>181</v>
      </c>
      <c r="BO5" s="105" t="s">
        <v>31</v>
      </c>
      <c r="BP5" s="106" t="s">
        <v>173</v>
      </c>
      <c r="BQ5" s="105" t="s">
        <v>32</v>
      </c>
      <c r="BR5" s="106" t="s">
        <v>174</v>
      </c>
      <c r="BS5" s="107" t="s">
        <v>178</v>
      </c>
      <c r="BT5" s="107" t="s">
        <v>179</v>
      </c>
      <c r="BU5" s="107" t="s">
        <v>34</v>
      </c>
      <c r="BV5" s="107" t="s">
        <v>36</v>
      </c>
      <c r="BW5" s="107" t="s">
        <v>38</v>
      </c>
      <c r="BX5" s="108" t="s">
        <v>39</v>
      </c>
      <c r="BY5" s="108" t="s">
        <v>40</v>
      </c>
      <c r="BZ5" s="109" t="s">
        <v>33</v>
      </c>
      <c r="CA5" s="103" t="s">
        <v>67</v>
      </c>
      <c r="CB5" s="103" t="s">
        <v>16</v>
      </c>
      <c r="CC5" s="103" t="s">
        <v>4</v>
      </c>
    </row>
    <row r="6" spans="1:81" s="38" customFormat="1" x14ac:dyDescent="0.2">
      <c r="A6" s="50" t="s">
        <v>71</v>
      </c>
      <c r="B6" s="35">
        <f t="shared" ref="B6:B37" si="0">DATE(C6,D6,E6)+TIME(F6,G6,H6)</f>
        <v>44929.103726851848</v>
      </c>
      <c r="C6" s="55">
        <v>2023</v>
      </c>
      <c r="D6" s="55">
        <v>1</v>
      </c>
      <c r="E6" s="55">
        <v>3</v>
      </c>
      <c r="F6" s="55">
        <v>2</v>
      </c>
      <c r="G6" s="55">
        <v>29</v>
      </c>
      <c r="H6" s="56">
        <v>22.7</v>
      </c>
      <c r="I6" s="56"/>
      <c r="J6" s="57">
        <v>80.569999999999993</v>
      </c>
      <c r="K6" s="57">
        <v>0.18</v>
      </c>
      <c r="L6" s="58">
        <v>19.8</v>
      </c>
      <c r="M6" s="57">
        <v>118.93</v>
      </c>
      <c r="N6" s="57">
        <v>2.98</v>
      </c>
      <c r="O6" s="56">
        <v>54.4</v>
      </c>
      <c r="P6" s="55">
        <v>10</v>
      </c>
      <c r="Q6" s="72" t="s">
        <v>42</v>
      </c>
      <c r="R6" s="24"/>
      <c r="S6" s="24"/>
      <c r="T6" s="24">
        <v>2.7</v>
      </c>
      <c r="U6" s="24"/>
      <c r="V6" s="24"/>
      <c r="W6" s="32">
        <v>2.7</v>
      </c>
      <c r="X6" s="32"/>
      <c r="Y6" s="24">
        <f t="shared" ref="Y6:Y48" si="1">T6</f>
        <v>2.7</v>
      </c>
      <c r="Z6" s="24">
        <v>2.7</v>
      </c>
      <c r="AA6" s="25">
        <v>3</v>
      </c>
      <c r="AB6" s="51" t="s">
        <v>48</v>
      </c>
      <c r="AC6" s="51" t="s">
        <v>43</v>
      </c>
      <c r="AD6" s="43" t="s">
        <v>46</v>
      </c>
      <c r="AE6" s="49" t="s">
        <v>47</v>
      </c>
      <c r="AG6" s="81">
        <f t="shared" ref="AG6:AG69" si="2">POWER(10,11.8+1.5*Z6)</f>
        <v>7079457843841414</v>
      </c>
      <c r="AI6" s="67">
        <v>2023</v>
      </c>
      <c r="AJ6" s="67">
        <v>1</v>
      </c>
      <c r="AK6" s="69">
        <v>3</v>
      </c>
      <c r="AL6" s="69">
        <v>2</v>
      </c>
      <c r="AM6" s="69">
        <v>29</v>
      </c>
      <c r="AN6" s="62">
        <v>18</v>
      </c>
      <c r="AO6" s="64"/>
      <c r="AP6" s="70">
        <v>80.680000000000007</v>
      </c>
      <c r="AQ6" s="70"/>
      <c r="AR6" s="66"/>
      <c r="AS6" s="70">
        <v>121.2</v>
      </c>
      <c r="AT6" s="70"/>
      <c r="AU6" s="66"/>
      <c r="AV6" s="69">
        <v>10</v>
      </c>
      <c r="AW6" s="74" t="s">
        <v>42</v>
      </c>
      <c r="AX6" s="24"/>
      <c r="AY6" s="32">
        <v>2.7</v>
      </c>
      <c r="AZ6" s="32"/>
      <c r="BA6" s="24">
        <f>AY6</f>
        <v>2.7</v>
      </c>
      <c r="BB6" s="24">
        <v>2.7</v>
      </c>
      <c r="BC6" s="25">
        <v>3</v>
      </c>
      <c r="BD6" s="51" t="s">
        <v>43</v>
      </c>
      <c r="BE6" s="43" t="s">
        <v>46</v>
      </c>
      <c r="BF6" s="49" t="s">
        <v>47</v>
      </c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48"/>
      <c r="BU6" s="26"/>
      <c r="BV6" s="26"/>
      <c r="BW6" s="26"/>
      <c r="BX6" s="26"/>
      <c r="BY6" s="26"/>
      <c r="BZ6" s="41"/>
      <c r="CA6" s="48"/>
      <c r="CB6" s="48"/>
      <c r="CC6" s="48"/>
    </row>
    <row r="7" spans="1:81" s="38" customFormat="1" x14ac:dyDescent="0.2">
      <c r="A7" s="50" t="s">
        <v>72</v>
      </c>
      <c r="B7" s="35">
        <f t="shared" si="0"/>
        <v>44931.347013888888</v>
      </c>
      <c r="C7" s="55">
        <v>2023</v>
      </c>
      <c r="D7" s="55">
        <v>1</v>
      </c>
      <c r="E7" s="55">
        <v>5</v>
      </c>
      <c r="F7" s="55">
        <v>8</v>
      </c>
      <c r="G7" s="55">
        <v>19</v>
      </c>
      <c r="H7" s="56">
        <v>42.6</v>
      </c>
      <c r="I7" s="56"/>
      <c r="J7" s="57">
        <v>85.56</v>
      </c>
      <c r="K7" s="57">
        <v>0.34</v>
      </c>
      <c r="L7" s="58">
        <v>38.1</v>
      </c>
      <c r="M7" s="57">
        <v>25.35</v>
      </c>
      <c r="N7" s="57">
        <v>0.78</v>
      </c>
      <c r="O7" s="58">
        <v>6.7</v>
      </c>
      <c r="P7" s="59">
        <v>10</v>
      </c>
      <c r="Q7" s="72" t="s">
        <v>42</v>
      </c>
      <c r="R7" s="27"/>
      <c r="S7" s="24"/>
      <c r="T7" s="24">
        <v>2.9</v>
      </c>
      <c r="U7" s="27"/>
      <c r="V7" s="24"/>
      <c r="W7" s="31">
        <v>2.9</v>
      </c>
      <c r="X7" s="37"/>
      <c r="Y7" s="24">
        <f t="shared" si="1"/>
        <v>2.9</v>
      </c>
      <c r="Z7" s="24">
        <v>2.9</v>
      </c>
      <c r="AA7" s="25">
        <v>3</v>
      </c>
      <c r="AB7" s="51" t="s">
        <v>48</v>
      </c>
      <c r="AC7" s="51" t="s">
        <v>43</v>
      </c>
      <c r="AD7" s="44" t="s">
        <v>50</v>
      </c>
      <c r="AE7" s="49" t="s">
        <v>47</v>
      </c>
      <c r="AG7" s="81">
        <f t="shared" si="2"/>
        <v>1.4125375446227572E+16</v>
      </c>
      <c r="AI7" s="67">
        <v>2023</v>
      </c>
      <c r="AJ7" s="67">
        <v>1</v>
      </c>
      <c r="AK7" s="69">
        <v>5</v>
      </c>
      <c r="AL7" s="69">
        <v>8</v>
      </c>
      <c r="AM7" s="69">
        <v>19</v>
      </c>
      <c r="AN7" s="62">
        <v>41</v>
      </c>
      <c r="AO7" s="65"/>
      <c r="AP7" s="70">
        <v>85.61</v>
      </c>
      <c r="AQ7" s="70"/>
      <c r="AR7" s="66"/>
      <c r="AS7" s="70">
        <v>29.78</v>
      </c>
      <c r="AT7" s="70"/>
      <c r="AU7" s="66"/>
      <c r="AV7" s="69">
        <v>10</v>
      </c>
      <c r="AW7" s="74" t="s">
        <v>42</v>
      </c>
      <c r="AX7" s="24"/>
      <c r="AY7" s="31">
        <v>2.9</v>
      </c>
      <c r="AZ7" s="37"/>
      <c r="BA7" s="24">
        <f t="shared" ref="BA7:BA48" si="3">AY7</f>
        <v>2.9</v>
      </c>
      <c r="BB7" s="24">
        <v>2.9</v>
      </c>
      <c r="BC7" s="25">
        <v>3</v>
      </c>
      <c r="BD7" s="51" t="s">
        <v>43</v>
      </c>
      <c r="BE7" s="44" t="s">
        <v>50</v>
      </c>
      <c r="BF7" s="49" t="s">
        <v>47</v>
      </c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48"/>
      <c r="BU7" s="26"/>
      <c r="BV7" s="26"/>
      <c r="BW7" s="26"/>
      <c r="BX7" s="26"/>
      <c r="BY7" s="26"/>
      <c r="BZ7" s="41"/>
      <c r="CA7" s="48"/>
      <c r="CB7" s="48"/>
      <c r="CC7" s="48"/>
    </row>
    <row r="8" spans="1:81" s="38" customFormat="1" x14ac:dyDescent="0.2">
      <c r="A8" s="50" t="s">
        <v>73</v>
      </c>
      <c r="B8" s="35">
        <f t="shared" si="0"/>
        <v>44932.581805555557</v>
      </c>
      <c r="C8" s="55">
        <v>2023</v>
      </c>
      <c r="D8" s="60">
        <v>1</v>
      </c>
      <c r="E8" s="60">
        <v>6</v>
      </c>
      <c r="F8" s="60">
        <v>13</v>
      </c>
      <c r="G8" s="60">
        <v>57</v>
      </c>
      <c r="H8" s="56">
        <v>48.2</v>
      </c>
      <c r="I8" s="56"/>
      <c r="J8" s="57">
        <v>85.62</v>
      </c>
      <c r="K8" s="57">
        <v>0.35</v>
      </c>
      <c r="L8" s="56">
        <v>38.5</v>
      </c>
      <c r="M8" s="57">
        <v>27.58</v>
      </c>
      <c r="N8" s="57">
        <v>0.8</v>
      </c>
      <c r="O8" s="56">
        <v>6.8</v>
      </c>
      <c r="P8" s="59">
        <v>10</v>
      </c>
      <c r="Q8" s="72" t="s">
        <v>42</v>
      </c>
      <c r="R8" s="27"/>
      <c r="S8" s="24"/>
      <c r="T8" s="24">
        <v>2.6</v>
      </c>
      <c r="U8" s="27"/>
      <c r="V8" s="24"/>
      <c r="W8" s="31">
        <v>2.6</v>
      </c>
      <c r="X8" s="37"/>
      <c r="Y8" s="24">
        <f t="shared" si="1"/>
        <v>2.6</v>
      </c>
      <c r="Z8" s="24">
        <v>2.6</v>
      </c>
      <c r="AA8" s="25">
        <v>3</v>
      </c>
      <c r="AB8" s="51" t="s">
        <v>48</v>
      </c>
      <c r="AC8" s="51" t="s">
        <v>43</v>
      </c>
      <c r="AD8" s="44" t="s">
        <v>50</v>
      </c>
      <c r="AE8" s="49" t="s">
        <v>47</v>
      </c>
      <c r="AG8" s="81">
        <f t="shared" si="2"/>
        <v>5011872336272755</v>
      </c>
      <c r="AI8" s="67">
        <v>2023</v>
      </c>
      <c r="AJ8" s="67">
        <v>1</v>
      </c>
      <c r="AK8" s="69">
        <v>6</v>
      </c>
      <c r="AL8" s="69">
        <v>13</v>
      </c>
      <c r="AM8" s="69">
        <v>57</v>
      </c>
      <c r="AN8" s="62">
        <v>49</v>
      </c>
      <c r="AO8" s="65"/>
      <c r="AP8" s="70">
        <v>85.33</v>
      </c>
      <c r="AQ8" s="70"/>
      <c r="AR8" s="66"/>
      <c r="AS8" s="70">
        <v>29.66</v>
      </c>
      <c r="AT8" s="70"/>
      <c r="AU8" s="66"/>
      <c r="AV8" s="69">
        <v>10</v>
      </c>
      <c r="AW8" s="74" t="s">
        <v>42</v>
      </c>
      <c r="AX8" s="24"/>
      <c r="AY8" s="31">
        <v>2.6</v>
      </c>
      <c r="AZ8" s="37"/>
      <c r="BA8" s="24">
        <f t="shared" si="3"/>
        <v>2.6</v>
      </c>
      <c r="BB8" s="24">
        <v>2.6</v>
      </c>
      <c r="BC8" s="25">
        <v>3</v>
      </c>
      <c r="BD8" s="51" t="s">
        <v>43</v>
      </c>
      <c r="BE8" s="44" t="s">
        <v>50</v>
      </c>
      <c r="BF8" s="49" t="s">
        <v>47</v>
      </c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48"/>
      <c r="BU8" s="26"/>
      <c r="BV8" s="26"/>
      <c r="BW8" s="26"/>
      <c r="BX8" s="26"/>
      <c r="BY8" s="26"/>
      <c r="BZ8" s="41"/>
      <c r="CA8" s="48"/>
      <c r="CB8" s="48"/>
      <c r="CC8" s="48"/>
    </row>
    <row r="9" spans="1:81" s="38" customFormat="1" x14ac:dyDescent="0.2">
      <c r="A9" s="50" t="s">
        <v>78</v>
      </c>
      <c r="B9" s="35">
        <f t="shared" si="0"/>
        <v>44935.071180555555</v>
      </c>
      <c r="C9" s="55">
        <v>2023</v>
      </c>
      <c r="D9" s="60">
        <v>1</v>
      </c>
      <c r="E9" s="60">
        <v>9</v>
      </c>
      <c r="F9" s="60">
        <v>1</v>
      </c>
      <c r="G9" s="60">
        <v>42</v>
      </c>
      <c r="H9" s="56">
        <v>30.2</v>
      </c>
      <c r="I9" s="56"/>
      <c r="J9" s="57">
        <v>84.18</v>
      </c>
      <c r="K9" s="57">
        <v>0.23</v>
      </c>
      <c r="L9" s="56">
        <v>25.9</v>
      </c>
      <c r="M9" s="57">
        <v>106.44</v>
      </c>
      <c r="N9" s="57">
        <v>3.97</v>
      </c>
      <c r="O9" s="56">
        <v>44.8</v>
      </c>
      <c r="P9" s="61">
        <v>20</v>
      </c>
      <c r="Q9" s="72"/>
      <c r="R9" s="27"/>
      <c r="S9" s="24"/>
      <c r="T9" s="24">
        <v>2.5</v>
      </c>
      <c r="U9" s="27"/>
      <c r="V9" s="24"/>
      <c r="W9" s="31">
        <v>2.5</v>
      </c>
      <c r="X9" s="37"/>
      <c r="Y9" s="24">
        <f t="shared" si="1"/>
        <v>2.5</v>
      </c>
      <c r="Z9" s="24">
        <v>2.5</v>
      </c>
      <c r="AA9" s="25">
        <v>3</v>
      </c>
      <c r="AB9" s="51" t="s">
        <v>48</v>
      </c>
      <c r="AC9" s="51" t="s">
        <v>43</v>
      </c>
      <c r="AD9" s="44" t="s">
        <v>44</v>
      </c>
      <c r="AE9" s="49" t="s">
        <v>47</v>
      </c>
      <c r="AG9" s="81">
        <f t="shared" si="2"/>
        <v>3548133892335782</v>
      </c>
      <c r="AI9" s="67">
        <v>2023</v>
      </c>
      <c r="AJ9" s="67">
        <v>1</v>
      </c>
      <c r="AK9" s="69">
        <v>9</v>
      </c>
      <c r="AL9" s="69">
        <v>1</v>
      </c>
      <c r="AM9" s="69">
        <v>42</v>
      </c>
      <c r="AN9" s="62">
        <v>29.376000000000001</v>
      </c>
      <c r="AO9" s="65"/>
      <c r="AP9" s="70">
        <v>84.13</v>
      </c>
      <c r="AQ9" s="70"/>
      <c r="AR9" s="66"/>
      <c r="AS9" s="70">
        <v>107.16</v>
      </c>
      <c r="AT9" s="70"/>
      <c r="AU9" s="66"/>
      <c r="AV9" s="69">
        <v>10</v>
      </c>
      <c r="AW9" s="74" t="s">
        <v>42</v>
      </c>
      <c r="AX9" s="24"/>
      <c r="AY9" s="31">
        <v>2.5</v>
      </c>
      <c r="AZ9" s="37"/>
      <c r="BA9" s="24">
        <f t="shared" si="3"/>
        <v>2.5</v>
      </c>
      <c r="BB9" s="24">
        <v>2.5</v>
      </c>
      <c r="BC9" s="25">
        <v>3</v>
      </c>
      <c r="BD9" s="51" t="s">
        <v>43</v>
      </c>
      <c r="BE9" s="44" t="s">
        <v>44</v>
      </c>
      <c r="BF9" s="49" t="s">
        <v>47</v>
      </c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48"/>
      <c r="BU9" s="26"/>
      <c r="BV9" s="26"/>
      <c r="BW9" s="26"/>
      <c r="BX9" s="26"/>
      <c r="BY9" s="26"/>
      <c r="BZ9" s="41"/>
      <c r="CA9" s="48"/>
      <c r="CB9" s="48"/>
      <c r="CC9" s="48"/>
    </row>
    <row r="10" spans="1:81" s="38" customFormat="1" x14ac:dyDescent="0.2">
      <c r="A10" s="50" t="s">
        <v>79</v>
      </c>
      <c r="B10" s="35">
        <f t="shared" si="0"/>
        <v>44935.086504629631</v>
      </c>
      <c r="C10" s="55">
        <v>2023</v>
      </c>
      <c r="D10" s="60">
        <v>1</v>
      </c>
      <c r="E10" s="60">
        <v>9</v>
      </c>
      <c r="F10" s="60">
        <v>2</v>
      </c>
      <c r="G10" s="60">
        <v>4</v>
      </c>
      <c r="H10" s="56">
        <v>34.200000000000003</v>
      </c>
      <c r="I10" s="56"/>
      <c r="J10" s="57">
        <v>85.66</v>
      </c>
      <c r="K10" s="57">
        <v>0.39</v>
      </c>
      <c r="L10" s="56">
        <v>43.7</v>
      </c>
      <c r="M10" s="57">
        <v>27.5</v>
      </c>
      <c r="N10" s="57">
        <v>0.91</v>
      </c>
      <c r="O10" s="56">
        <v>7.7</v>
      </c>
      <c r="P10" s="61">
        <v>10</v>
      </c>
      <c r="Q10" s="72" t="s">
        <v>42</v>
      </c>
      <c r="R10" s="27"/>
      <c r="S10" s="24"/>
      <c r="T10" s="24">
        <v>3.8</v>
      </c>
      <c r="U10" s="27"/>
      <c r="V10" s="24"/>
      <c r="W10" s="31">
        <v>3.8</v>
      </c>
      <c r="X10" s="37"/>
      <c r="Y10" s="24">
        <f t="shared" si="1"/>
        <v>3.8</v>
      </c>
      <c r="Z10" s="24">
        <v>3.8</v>
      </c>
      <c r="AA10" s="25">
        <v>3</v>
      </c>
      <c r="AB10" s="51" t="s">
        <v>48</v>
      </c>
      <c r="AC10" s="51" t="s">
        <v>43</v>
      </c>
      <c r="AD10" s="44" t="s">
        <v>50</v>
      </c>
      <c r="AE10" s="49" t="s">
        <v>47</v>
      </c>
      <c r="AG10" s="81">
        <f t="shared" si="2"/>
        <v>3.1622776601683898E+17</v>
      </c>
      <c r="AI10" s="67">
        <v>2023</v>
      </c>
      <c r="AJ10" s="67">
        <v>1</v>
      </c>
      <c r="AK10" s="69">
        <v>9</v>
      </c>
      <c r="AL10" s="69">
        <v>2</v>
      </c>
      <c r="AM10" s="69">
        <v>4</v>
      </c>
      <c r="AN10" s="62">
        <v>31</v>
      </c>
      <c r="AO10" s="65"/>
      <c r="AP10" s="70">
        <v>85.83</v>
      </c>
      <c r="AQ10" s="70"/>
      <c r="AR10" s="66"/>
      <c r="AS10" s="70">
        <v>30.68</v>
      </c>
      <c r="AT10" s="70"/>
      <c r="AU10" s="66"/>
      <c r="AV10" s="69">
        <v>10</v>
      </c>
      <c r="AW10" s="74" t="s">
        <v>42</v>
      </c>
      <c r="AX10" s="24"/>
      <c r="AY10" s="31">
        <v>3.8</v>
      </c>
      <c r="AZ10" s="37"/>
      <c r="BA10" s="24">
        <f t="shared" si="3"/>
        <v>3.8</v>
      </c>
      <c r="BB10" s="24">
        <v>3.8</v>
      </c>
      <c r="BC10" s="25">
        <v>3</v>
      </c>
      <c r="BD10" s="51" t="s">
        <v>43</v>
      </c>
      <c r="BE10" s="44" t="s">
        <v>50</v>
      </c>
      <c r="BF10" s="49" t="s">
        <v>47</v>
      </c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48"/>
      <c r="BU10" s="26"/>
      <c r="BV10" s="26"/>
      <c r="BW10" s="26"/>
      <c r="BX10" s="26"/>
      <c r="BY10" s="26"/>
      <c r="BZ10" s="41"/>
      <c r="CA10" s="48"/>
      <c r="CB10" s="48"/>
      <c r="CC10" s="48"/>
    </row>
    <row r="11" spans="1:81" s="38" customFormat="1" x14ac:dyDescent="0.2">
      <c r="A11" s="50" t="s">
        <v>77</v>
      </c>
      <c r="B11" s="35">
        <f t="shared" si="0"/>
        <v>44937.369074074071</v>
      </c>
      <c r="C11" s="55">
        <v>2023</v>
      </c>
      <c r="D11" s="60">
        <v>1</v>
      </c>
      <c r="E11" s="60">
        <v>11</v>
      </c>
      <c r="F11" s="60">
        <v>8</v>
      </c>
      <c r="G11" s="60">
        <v>51</v>
      </c>
      <c r="H11" s="56">
        <v>28.6</v>
      </c>
      <c r="I11" s="56"/>
      <c r="J11" s="57">
        <v>86.01</v>
      </c>
      <c r="K11" s="57">
        <v>0.39</v>
      </c>
      <c r="L11" s="56">
        <v>42.9</v>
      </c>
      <c r="M11" s="57">
        <v>33.659999999999997</v>
      </c>
      <c r="N11" s="57">
        <v>0.98</v>
      </c>
      <c r="O11" s="56">
        <v>7.6</v>
      </c>
      <c r="P11" s="61">
        <v>10</v>
      </c>
      <c r="Q11" s="72" t="s">
        <v>42</v>
      </c>
      <c r="R11" s="27"/>
      <c r="S11" s="24"/>
      <c r="T11" s="24">
        <v>3</v>
      </c>
      <c r="U11" s="27"/>
      <c r="V11" s="24"/>
      <c r="W11" s="32">
        <v>3</v>
      </c>
      <c r="X11" s="37"/>
      <c r="Y11" s="24">
        <f t="shared" si="1"/>
        <v>3</v>
      </c>
      <c r="Z11" s="24">
        <v>3</v>
      </c>
      <c r="AA11" s="25">
        <v>3</v>
      </c>
      <c r="AB11" s="51" t="s">
        <v>48</v>
      </c>
      <c r="AC11" s="51" t="s">
        <v>43</v>
      </c>
      <c r="AD11" s="44" t="s">
        <v>50</v>
      </c>
      <c r="AE11" s="49" t="s">
        <v>47</v>
      </c>
      <c r="AG11" s="81">
        <f t="shared" si="2"/>
        <v>1.9952623149688948E+16</v>
      </c>
      <c r="AI11" s="67">
        <v>2023</v>
      </c>
      <c r="AJ11" s="67">
        <v>1</v>
      </c>
      <c r="AK11" s="69">
        <v>11</v>
      </c>
      <c r="AL11" s="69">
        <v>8</v>
      </c>
      <c r="AM11" s="69">
        <v>51</v>
      </c>
      <c r="AN11" s="62">
        <v>27</v>
      </c>
      <c r="AO11" s="65"/>
      <c r="AP11" s="70">
        <v>86.11</v>
      </c>
      <c r="AQ11" s="70"/>
      <c r="AR11" s="66"/>
      <c r="AS11" s="70">
        <v>38.15</v>
      </c>
      <c r="AT11" s="70"/>
      <c r="AU11" s="66"/>
      <c r="AV11" s="69">
        <v>10</v>
      </c>
      <c r="AW11" s="74" t="s">
        <v>42</v>
      </c>
      <c r="AX11" s="24"/>
      <c r="AY11" s="32">
        <v>3</v>
      </c>
      <c r="AZ11" s="32"/>
      <c r="BA11" s="24">
        <f t="shared" si="3"/>
        <v>3</v>
      </c>
      <c r="BB11" s="24">
        <v>3</v>
      </c>
      <c r="BC11" s="25">
        <v>3</v>
      </c>
      <c r="BD11" s="51" t="s">
        <v>43</v>
      </c>
      <c r="BE11" s="44" t="s">
        <v>50</v>
      </c>
      <c r="BF11" s="49" t="s">
        <v>47</v>
      </c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48"/>
      <c r="BU11" s="26"/>
      <c r="BV11" s="26"/>
      <c r="BW11" s="26"/>
      <c r="BX11" s="26"/>
      <c r="BY11" s="26"/>
      <c r="BZ11" s="41"/>
      <c r="CA11" s="48"/>
      <c r="CB11" s="48"/>
      <c r="CC11" s="48"/>
    </row>
    <row r="12" spans="1:81" s="38" customFormat="1" x14ac:dyDescent="0.2">
      <c r="A12" s="50" t="s">
        <v>76</v>
      </c>
      <c r="B12" s="35">
        <f t="shared" si="0"/>
        <v>44938.172685185185</v>
      </c>
      <c r="C12" s="55">
        <v>2023</v>
      </c>
      <c r="D12" s="60">
        <v>1</v>
      </c>
      <c r="E12" s="60">
        <v>12</v>
      </c>
      <c r="F12" s="60">
        <v>4</v>
      </c>
      <c r="G12" s="60">
        <v>8</v>
      </c>
      <c r="H12" s="56">
        <v>40.4</v>
      </c>
      <c r="I12" s="56"/>
      <c r="J12" s="57">
        <v>86.44</v>
      </c>
      <c r="K12" s="57">
        <v>0.4</v>
      </c>
      <c r="L12" s="56">
        <v>44</v>
      </c>
      <c r="M12" s="57">
        <v>65.569999999999993</v>
      </c>
      <c r="N12" s="57">
        <v>1.1299999999999999</v>
      </c>
      <c r="O12" s="57">
        <v>7.8</v>
      </c>
      <c r="P12" s="61">
        <v>10</v>
      </c>
      <c r="Q12" s="72" t="s">
        <v>42</v>
      </c>
      <c r="R12" s="27"/>
      <c r="S12" s="24"/>
      <c r="T12" s="24">
        <v>2.7</v>
      </c>
      <c r="U12" s="27"/>
      <c r="V12" s="24"/>
      <c r="W12" s="31">
        <v>2.7</v>
      </c>
      <c r="X12" s="32"/>
      <c r="Y12" s="24">
        <f t="shared" si="1"/>
        <v>2.7</v>
      </c>
      <c r="Z12" s="24">
        <v>2.7</v>
      </c>
      <c r="AA12" s="25">
        <v>7</v>
      </c>
      <c r="AB12" s="51" t="s">
        <v>48</v>
      </c>
      <c r="AC12" s="51" t="s">
        <v>43</v>
      </c>
      <c r="AD12" s="44" t="s">
        <v>51</v>
      </c>
      <c r="AE12" s="49" t="s">
        <v>47</v>
      </c>
      <c r="AG12" s="81">
        <f t="shared" si="2"/>
        <v>7079457843841414</v>
      </c>
      <c r="AI12" s="67">
        <v>2023</v>
      </c>
      <c r="AJ12" s="67">
        <v>1</v>
      </c>
      <c r="AK12" s="69">
        <v>12</v>
      </c>
      <c r="AL12" s="69">
        <v>4</v>
      </c>
      <c r="AM12" s="69">
        <v>8</v>
      </c>
      <c r="AN12" s="62">
        <v>39</v>
      </c>
      <c r="AO12" s="66"/>
      <c r="AP12" s="70">
        <v>86.55</v>
      </c>
      <c r="AQ12" s="70"/>
      <c r="AR12" s="66"/>
      <c r="AS12" s="70">
        <v>66.849999999999994</v>
      </c>
      <c r="AT12" s="70"/>
      <c r="AU12" s="66"/>
      <c r="AV12" s="69">
        <v>10</v>
      </c>
      <c r="AW12" s="74" t="s">
        <v>42</v>
      </c>
      <c r="AX12" s="24"/>
      <c r="AY12" s="31">
        <v>2.7</v>
      </c>
      <c r="AZ12" s="32"/>
      <c r="BA12" s="24">
        <f t="shared" si="3"/>
        <v>2.7</v>
      </c>
      <c r="BB12" s="24">
        <v>2.7</v>
      </c>
      <c r="BC12" s="25">
        <v>7</v>
      </c>
      <c r="BD12" s="51" t="s">
        <v>43</v>
      </c>
      <c r="BE12" s="44" t="s">
        <v>51</v>
      </c>
      <c r="BF12" s="49" t="s">
        <v>47</v>
      </c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48"/>
      <c r="BU12" s="26"/>
      <c r="BV12" s="26"/>
      <c r="BW12" s="26"/>
      <c r="BX12" s="26"/>
      <c r="BY12" s="26"/>
      <c r="BZ12" s="41"/>
      <c r="CA12" s="48"/>
      <c r="CB12" s="48"/>
      <c r="CC12" s="48"/>
    </row>
    <row r="13" spans="1:81" s="38" customFormat="1" x14ac:dyDescent="0.2">
      <c r="A13" s="50" t="s">
        <v>74</v>
      </c>
      <c r="B13" s="35">
        <f t="shared" si="0"/>
        <v>44939.129247685189</v>
      </c>
      <c r="C13" s="55">
        <v>2023</v>
      </c>
      <c r="D13" s="60">
        <v>1</v>
      </c>
      <c r="E13" s="60">
        <v>13</v>
      </c>
      <c r="F13" s="60">
        <v>3</v>
      </c>
      <c r="G13" s="60">
        <v>6</v>
      </c>
      <c r="H13" s="56">
        <v>7</v>
      </c>
      <c r="I13" s="56"/>
      <c r="J13" s="57">
        <v>84.27</v>
      </c>
      <c r="K13" s="57">
        <v>0.21</v>
      </c>
      <c r="L13" s="56">
        <v>23</v>
      </c>
      <c r="M13" s="57">
        <v>107.1</v>
      </c>
      <c r="N13" s="57">
        <v>3.57</v>
      </c>
      <c r="O13" s="57">
        <v>39.700000000000003</v>
      </c>
      <c r="P13" s="60">
        <v>20</v>
      </c>
      <c r="Q13" s="72"/>
      <c r="R13" s="27"/>
      <c r="S13" s="24"/>
      <c r="T13" s="24">
        <v>3.1</v>
      </c>
      <c r="U13" s="27"/>
      <c r="V13" s="24"/>
      <c r="W13" s="32">
        <v>3.1</v>
      </c>
      <c r="X13" s="32"/>
      <c r="Y13" s="24">
        <f t="shared" si="1"/>
        <v>3.1</v>
      </c>
      <c r="Z13" s="24">
        <v>3.1</v>
      </c>
      <c r="AA13" s="25">
        <v>5</v>
      </c>
      <c r="AB13" s="51" t="s">
        <v>48</v>
      </c>
      <c r="AC13" s="51" t="s">
        <v>43</v>
      </c>
      <c r="AD13" s="44" t="s">
        <v>44</v>
      </c>
      <c r="AE13" s="49" t="s">
        <v>47</v>
      </c>
      <c r="AG13" s="81">
        <f t="shared" si="2"/>
        <v>2.8183829312644916E+16</v>
      </c>
      <c r="AI13" s="67">
        <v>2023</v>
      </c>
      <c r="AJ13" s="67">
        <v>1</v>
      </c>
      <c r="AK13" s="69">
        <v>13</v>
      </c>
      <c r="AL13" s="69">
        <v>3</v>
      </c>
      <c r="AM13" s="69">
        <v>6</v>
      </c>
      <c r="AN13" s="62">
        <v>6</v>
      </c>
      <c r="AO13" s="66"/>
      <c r="AP13" s="70">
        <v>84.25</v>
      </c>
      <c r="AQ13" s="70"/>
      <c r="AR13" s="65"/>
      <c r="AS13" s="70">
        <v>106.7</v>
      </c>
      <c r="AT13" s="70"/>
      <c r="AU13" s="66"/>
      <c r="AV13" s="69">
        <v>10</v>
      </c>
      <c r="AW13" s="74" t="s">
        <v>42</v>
      </c>
      <c r="AX13" s="24"/>
      <c r="AY13" s="32">
        <v>3.1</v>
      </c>
      <c r="AZ13" s="32"/>
      <c r="BA13" s="24">
        <f t="shared" si="3"/>
        <v>3.1</v>
      </c>
      <c r="BB13" s="24">
        <v>3.1</v>
      </c>
      <c r="BC13" s="25">
        <v>4</v>
      </c>
      <c r="BD13" s="51" t="s">
        <v>43</v>
      </c>
      <c r="BE13" s="44" t="s">
        <v>44</v>
      </c>
      <c r="BF13" s="49" t="s">
        <v>47</v>
      </c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48"/>
      <c r="BU13" s="26"/>
      <c r="BV13" s="26"/>
      <c r="BW13" s="26"/>
      <c r="BX13" s="26"/>
      <c r="BY13" s="26"/>
      <c r="BZ13" s="41"/>
      <c r="CA13" s="48"/>
      <c r="CB13" s="48"/>
      <c r="CC13" s="48"/>
    </row>
    <row r="14" spans="1:81" s="38" customFormat="1" x14ac:dyDescent="0.2">
      <c r="A14" s="50" t="s">
        <v>75</v>
      </c>
      <c r="B14" s="35">
        <f t="shared" si="0"/>
        <v>44939.371006944442</v>
      </c>
      <c r="C14" s="55">
        <v>2023</v>
      </c>
      <c r="D14" s="55">
        <v>1</v>
      </c>
      <c r="E14" s="55">
        <v>13</v>
      </c>
      <c r="F14" s="55">
        <v>8</v>
      </c>
      <c r="G14" s="55">
        <v>54</v>
      </c>
      <c r="H14" s="56">
        <v>15.2</v>
      </c>
      <c r="I14" s="56"/>
      <c r="J14" s="57">
        <v>86.51</v>
      </c>
      <c r="K14" s="57">
        <v>0.33</v>
      </c>
      <c r="L14" s="58">
        <v>36.5</v>
      </c>
      <c r="M14" s="57">
        <v>65.959999999999994</v>
      </c>
      <c r="N14" s="57">
        <v>0.94</v>
      </c>
      <c r="O14" s="58">
        <v>6.4</v>
      </c>
      <c r="P14" s="60">
        <v>29</v>
      </c>
      <c r="Q14" s="72"/>
      <c r="R14" s="27"/>
      <c r="S14" s="24"/>
      <c r="T14" s="24">
        <v>2.9</v>
      </c>
      <c r="U14" s="27"/>
      <c r="V14" s="24"/>
      <c r="W14" s="32">
        <v>2.9</v>
      </c>
      <c r="X14" s="32"/>
      <c r="Y14" s="24">
        <f t="shared" si="1"/>
        <v>2.9</v>
      </c>
      <c r="Z14" s="24">
        <v>2.9</v>
      </c>
      <c r="AA14" s="25">
        <v>7</v>
      </c>
      <c r="AB14" s="51" t="s">
        <v>48</v>
      </c>
      <c r="AC14" s="51" t="s">
        <v>43</v>
      </c>
      <c r="AD14" s="44" t="s">
        <v>51</v>
      </c>
      <c r="AE14" s="49" t="s">
        <v>47</v>
      </c>
      <c r="AG14" s="81">
        <f t="shared" si="2"/>
        <v>1.4125375446227572E+16</v>
      </c>
      <c r="AI14" s="67">
        <v>2023</v>
      </c>
      <c r="AJ14" s="67">
        <v>1</v>
      </c>
      <c r="AK14" s="69">
        <v>13</v>
      </c>
      <c r="AL14" s="69">
        <v>8</v>
      </c>
      <c r="AM14" s="69">
        <v>54</v>
      </c>
      <c r="AN14" s="62">
        <v>14</v>
      </c>
      <c r="AO14" s="66"/>
      <c r="AP14" s="70">
        <v>86.34</v>
      </c>
      <c r="AQ14" s="70"/>
      <c r="AR14" s="65"/>
      <c r="AS14" s="70">
        <v>67.400000000000006</v>
      </c>
      <c r="AT14" s="70"/>
      <c r="AU14" s="66"/>
      <c r="AV14" s="69">
        <v>10</v>
      </c>
      <c r="AW14" s="74" t="s">
        <v>42</v>
      </c>
      <c r="AX14" s="24"/>
      <c r="AY14" s="32">
        <v>2.9</v>
      </c>
      <c r="AZ14" s="32"/>
      <c r="BA14" s="24">
        <f t="shared" si="3"/>
        <v>2.9</v>
      </c>
      <c r="BB14" s="24">
        <v>2.9</v>
      </c>
      <c r="BC14" s="25">
        <v>7</v>
      </c>
      <c r="BD14" s="51" t="s">
        <v>43</v>
      </c>
      <c r="BE14" s="44" t="s">
        <v>51</v>
      </c>
      <c r="BF14" s="49" t="s">
        <v>47</v>
      </c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48"/>
      <c r="BU14" s="26"/>
      <c r="BV14" s="26"/>
      <c r="BW14" s="26"/>
      <c r="BX14" s="26"/>
      <c r="BY14" s="26"/>
      <c r="BZ14" s="41"/>
      <c r="CA14" s="48"/>
      <c r="CB14" s="48"/>
      <c r="CC14" s="48"/>
    </row>
    <row r="15" spans="1:81" s="38" customFormat="1" x14ac:dyDescent="0.2">
      <c r="A15" s="50" t="s">
        <v>80</v>
      </c>
      <c r="B15" s="35">
        <f t="shared" si="0"/>
        <v>44939.848483796297</v>
      </c>
      <c r="C15" s="55">
        <v>2023</v>
      </c>
      <c r="D15" s="55">
        <v>1</v>
      </c>
      <c r="E15" s="55">
        <v>13</v>
      </c>
      <c r="F15" s="55">
        <v>20</v>
      </c>
      <c r="G15" s="55">
        <v>21</v>
      </c>
      <c r="H15" s="56">
        <v>49.4</v>
      </c>
      <c r="I15" s="56"/>
      <c r="J15" s="57">
        <v>84.22</v>
      </c>
      <c r="K15" s="57">
        <v>0.25</v>
      </c>
      <c r="L15" s="62">
        <v>27.8</v>
      </c>
      <c r="M15" s="57">
        <v>108.13</v>
      </c>
      <c r="N15" s="57">
        <v>4.29</v>
      </c>
      <c r="O15" s="63">
        <v>48.1</v>
      </c>
      <c r="P15" s="60">
        <v>20</v>
      </c>
      <c r="Q15" s="72"/>
      <c r="R15" s="27"/>
      <c r="S15" s="24"/>
      <c r="T15" s="24">
        <v>3</v>
      </c>
      <c r="U15" s="27"/>
      <c r="V15" s="24"/>
      <c r="W15" s="32">
        <v>3</v>
      </c>
      <c r="X15" s="32"/>
      <c r="Y15" s="24">
        <f t="shared" si="1"/>
        <v>3</v>
      </c>
      <c r="Z15" s="24">
        <v>3</v>
      </c>
      <c r="AA15" s="25">
        <v>4</v>
      </c>
      <c r="AB15" s="51" t="s">
        <v>48</v>
      </c>
      <c r="AC15" s="51" t="s">
        <v>43</v>
      </c>
      <c r="AD15" s="44" t="s">
        <v>44</v>
      </c>
      <c r="AE15" s="49" t="s">
        <v>47</v>
      </c>
      <c r="AG15" s="81">
        <f t="shared" si="2"/>
        <v>1.9952623149688948E+16</v>
      </c>
      <c r="AI15" s="67">
        <v>2023</v>
      </c>
      <c r="AJ15" s="67">
        <v>1</v>
      </c>
      <c r="AK15" s="69">
        <v>13</v>
      </c>
      <c r="AL15" s="69">
        <v>20</v>
      </c>
      <c r="AM15" s="69">
        <v>21</v>
      </c>
      <c r="AN15" s="62">
        <v>49</v>
      </c>
      <c r="AO15" s="66"/>
      <c r="AP15" s="70">
        <v>84.2</v>
      </c>
      <c r="AQ15" s="70"/>
      <c r="AR15" s="66"/>
      <c r="AS15" s="70">
        <v>107.73</v>
      </c>
      <c r="AT15" s="70"/>
      <c r="AU15" s="66"/>
      <c r="AV15" s="69">
        <v>10</v>
      </c>
      <c r="AW15" s="74" t="s">
        <v>42</v>
      </c>
      <c r="AX15" s="32"/>
      <c r="AY15" s="32">
        <v>3</v>
      </c>
      <c r="AZ15" s="32"/>
      <c r="BA15" s="24">
        <f t="shared" si="3"/>
        <v>3</v>
      </c>
      <c r="BB15" s="24">
        <v>3</v>
      </c>
      <c r="BC15" s="25">
        <v>4</v>
      </c>
      <c r="BD15" s="51" t="s">
        <v>43</v>
      </c>
      <c r="BE15" s="44" t="s">
        <v>44</v>
      </c>
      <c r="BF15" s="49" t="s">
        <v>47</v>
      </c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48"/>
      <c r="BU15" s="26"/>
      <c r="BV15" s="26"/>
      <c r="BW15" s="26"/>
      <c r="BX15" s="26"/>
      <c r="BY15" s="26"/>
      <c r="BZ15" s="41"/>
      <c r="CA15" s="48"/>
      <c r="CB15" s="48"/>
      <c r="CC15" s="48"/>
    </row>
    <row r="16" spans="1:81" s="38" customFormat="1" x14ac:dyDescent="0.2">
      <c r="A16" s="50" t="s">
        <v>81</v>
      </c>
      <c r="B16" s="35">
        <f t="shared" si="0"/>
        <v>44939.897141203706</v>
      </c>
      <c r="C16" s="55">
        <v>2023</v>
      </c>
      <c r="D16" s="60">
        <v>1</v>
      </c>
      <c r="E16" s="60">
        <v>13</v>
      </c>
      <c r="F16" s="60">
        <v>21</v>
      </c>
      <c r="G16" s="60">
        <v>31</v>
      </c>
      <c r="H16" s="56">
        <v>53</v>
      </c>
      <c r="I16" s="56"/>
      <c r="J16" s="57">
        <v>84.04</v>
      </c>
      <c r="K16" s="57">
        <v>0.23</v>
      </c>
      <c r="L16" s="62">
        <v>25.7</v>
      </c>
      <c r="M16" s="57">
        <v>107.13</v>
      </c>
      <c r="N16" s="57">
        <v>3.85</v>
      </c>
      <c r="O16" s="56">
        <v>44.5</v>
      </c>
      <c r="P16" s="60">
        <v>10</v>
      </c>
      <c r="Q16" s="72" t="s">
        <v>42</v>
      </c>
      <c r="R16" s="27"/>
      <c r="S16" s="24"/>
      <c r="T16" s="24">
        <v>3</v>
      </c>
      <c r="U16" s="27"/>
      <c r="V16" s="24"/>
      <c r="W16" s="32">
        <v>3</v>
      </c>
      <c r="X16" s="32"/>
      <c r="Y16" s="24">
        <f t="shared" si="1"/>
        <v>3</v>
      </c>
      <c r="Z16" s="24">
        <v>3</v>
      </c>
      <c r="AA16" s="25">
        <v>3</v>
      </c>
      <c r="AB16" s="51" t="s">
        <v>48</v>
      </c>
      <c r="AC16" s="51" t="s">
        <v>43</v>
      </c>
      <c r="AD16" s="44" t="s">
        <v>44</v>
      </c>
      <c r="AE16" s="49" t="s">
        <v>47</v>
      </c>
      <c r="AG16" s="81">
        <f t="shared" si="2"/>
        <v>1.9952623149688948E+16</v>
      </c>
      <c r="AI16" s="67">
        <v>2023</v>
      </c>
      <c r="AJ16" s="67">
        <v>1</v>
      </c>
      <c r="AK16" s="69">
        <v>13</v>
      </c>
      <c r="AL16" s="69">
        <v>21</v>
      </c>
      <c r="AM16" s="69">
        <v>31</v>
      </c>
      <c r="AN16" s="62">
        <v>50</v>
      </c>
      <c r="AO16" s="66"/>
      <c r="AP16" s="70">
        <v>84.17</v>
      </c>
      <c r="AQ16" s="70"/>
      <c r="AR16" s="66"/>
      <c r="AS16" s="70">
        <v>107.13</v>
      </c>
      <c r="AT16" s="70"/>
      <c r="AU16" s="66"/>
      <c r="AV16" s="69">
        <v>10</v>
      </c>
      <c r="AW16" s="74" t="s">
        <v>42</v>
      </c>
      <c r="AX16" s="32"/>
      <c r="AY16" s="32">
        <v>3</v>
      </c>
      <c r="AZ16" s="32"/>
      <c r="BA16" s="24">
        <f t="shared" si="3"/>
        <v>3</v>
      </c>
      <c r="BB16" s="24">
        <v>3</v>
      </c>
      <c r="BC16" s="25">
        <v>3</v>
      </c>
      <c r="BD16" s="51" t="s">
        <v>43</v>
      </c>
      <c r="BE16" s="44" t="s">
        <v>44</v>
      </c>
      <c r="BF16" s="49" t="s">
        <v>47</v>
      </c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48"/>
      <c r="BU16" s="26"/>
      <c r="BV16" s="26"/>
      <c r="BW16" s="26"/>
      <c r="BX16" s="26"/>
      <c r="BY16" s="26"/>
      <c r="BZ16" s="41"/>
      <c r="CA16" s="48"/>
      <c r="CB16" s="48"/>
      <c r="CC16" s="48"/>
    </row>
    <row r="17" spans="1:81" s="38" customFormat="1" x14ac:dyDescent="0.2">
      <c r="A17" s="50" t="s">
        <v>82</v>
      </c>
      <c r="B17" s="35">
        <f t="shared" si="0"/>
        <v>44940.785324074073</v>
      </c>
      <c r="C17" s="55">
        <v>2023</v>
      </c>
      <c r="D17" s="55">
        <v>1</v>
      </c>
      <c r="E17" s="55">
        <v>14</v>
      </c>
      <c r="F17" s="55">
        <v>18</v>
      </c>
      <c r="G17" s="55">
        <v>50</v>
      </c>
      <c r="H17" s="56">
        <v>52.6</v>
      </c>
      <c r="I17" s="56"/>
      <c r="J17" s="57">
        <v>85.04</v>
      </c>
      <c r="K17" s="57">
        <v>0.52</v>
      </c>
      <c r="L17" s="56">
        <v>58</v>
      </c>
      <c r="M17" s="57">
        <v>89.63</v>
      </c>
      <c r="N17" s="57">
        <v>2.19</v>
      </c>
      <c r="O17" s="56">
        <v>21.1</v>
      </c>
      <c r="P17" s="60">
        <v>20</v>
      </c>
      <c r="Q17" s="72"/>
      <c r="R17" s="27"/>
      <c r="S17" s="24"/>
      <c r="T17" s="24">
        <v>3.1</v>
      </c>
      <c r="U17" s="27"/>
      <c r="V17" s="24"/>
      <c r="W17" s="32">
        <v>3.1</v>
      </c>
      <c r="X17" s="32"/>
      <c r="Y17" s="24">
        <f t="shared" si="1"/>
        <v>3.1</v>
      </c>
      <c r="Z17" s="24">
        <v>3.1</v>
      </c>
      <c r="AA17" s="25">
        <v>4</v>
      </c>
      <c r="AB17" s="51" t="s">
        <v>48</v>
      </c>
      <c r="AC17" s="51" t="s">
        <v>43</v>
      </c>
      <c r="AD17" s="44" t="s">
        <v>53</v>
      </c>
      <c r="AE17" s="49" t="s">
        <v>47</v>
      </c>
      <c r="AG17" s="81">
        <f t="shared" si="2"/>
        <v>2.8183829312644916E+16</v>
      </c>
      <c r="AI17" s="67">
        <v>2023</v>
      </c>
      <c r="AJ17" s="67">
        <v>1</v>
      </c>
      <c r="AK17" s="69">
        <v>14</v>
      </c>
      <c r="AL17" s="69">
        <v>18</v>
      </c>
      <c r="AM17" s="69">
        <v>50</v>
      </c>
      <c r="AN17" s="62">
        <v>50</v>
      </c>
      <c r="AO17" s="66"/>
      <c r="AP17" s="70">
        <v>85.19</v>
      </c>
      <c r="AQ17" s="70"/>
      <c r="AR17" s="66"/>
      <c r="AS17" s="70">
        <v>88.76</v>
      </c>
      <c r="AT17" s="70"/>
      <c r="AU17" s="66"/>
      <c r="AV17" s="69">
        <v>10</v>
      </c>
      <c r="AW17" s="74" t="s">
        <v>42</v>
      </c>
      <c r="AX17" s="24"/>
      <c r="AY17" s="32">
        <v>3.1</v>
      </c>
      <c r="AZ17" s="32"/>
      <c r="BA17" s="24">
        <f t="shared" si="3"/>
        <v>3.1</v>
      </c>
      <c r="BB17" s="24">
        <v>3.1</v>
      </c>
      <c r="BC17" s="25">
        <v>4</v>
      </c>
      <c r="BD17" s="51" t="s">
        <v>43</v>
      </c>
      <c r="BE17" s="44" t="s">
        <v>53</v>
      </c>
      <c r="BF17" s="49" t="s">
        <v>47</v>
      </c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48"/>
      <c r="BU17" s="26"/>
      <c r="BV17" s="26"/>
      <c r="BW17" s="26"/>
      <c r="BX17" s="26"/>
      <c r="BY17" s="26"/>
      <c r="BZ17" s="41"/>
      <c r="CA17" s="48"/>
      <c r="CB17" s="48"/>
      <c r="CC17" s="48"/>
    </row>
    <row r="18" spans="1:81" s="38" customFormat="1" x14ac:dyDescent="0.2">
      <c r="A18" s="50" t="s">
        <v>83</v>
      </c>
      <c r="B18" s="35">
        <f t="shared" si="0"/>
        <v>44942.219270833331</v>
      </c>
      <c r="C18" s="55">
        <v>2023</v>
      </c>
      <c r="D18" s="55">
        <v>1</v>
      </c>
      <c r="E18" s="55">
        <v>16</v>
      </c>
      <c r="F18" s="55">
        <v>5</v>
      </c>
      <c r="G18" s="55">
        <v>15</v>
      </c>
      <c r="H18" s="56">
        <v>45.1</v>
      </c>
      <c r="I18" s="56"/>
      <c r="J18" s="57">
        <v>86.05</v>
      </c>
      <c r="K18" s="57">
        <v>0.26</v>
      </c>
      <c r="L18" s="58">
        <v>29.4</v>
      </c>
      <c r="M18" s="57">
        <v>34.15</v>
      </c>
      <c r="N18" s="57">
        <v>2.2200000000000002</v>
      </c>
      <c r="O18" s="58">
        <v>17</v>
      </c>
      <c r="P18" s="60">
        <v>10</v>
      </c>
      <c r="Q18" s="72" t="s">
        <v>42</v>
      </c>
      <c r="R18" s="27"/>
      <c r="S18" s="24"/>
      <c r="T18" s="24">
        <v>2.9</v>
      </c>
      <c r="U18" s="27"/>
      <c r="V18" s="24"/>
      <c r="W18" s="32">
        <v>2.9</v>
      </c>
      <c r="X18" s="32"/>
      <c r="Y18" s="24">
        <f t="shared" si="1"/>
        <v>2.9</v>
      </c>
      <c r="Z18" s="24">
        <v>2.9</v>
      </c>
      <c r="AA18" s="25">
        <v>4</v>
      </c>
      <c r="AB18" s="51" t="s">
        <v>48</v>
      </c>
      <c r="AC18" s="51" t="s">
        <v>43</v>
      </c>
      <c r="AD18" s="44" t="s">
        <v>50</v>
      </c>
      <c r="AE18" s="49" t="s">
        <v>47</v>
      </c>
      <c r="AG18" s="81">
        <f t="shared" si="2"/>
        <v>1.4125375446227572E+16</v>
      </c>
      <c r="AI18" s="67">
        <v>2023</v>
      </c>
      <c r="AJ18" s="67">
        <v>1</v>
      </c>
      <c r="AK18" s="69">
        <v>16</v>
      </c>
      <c r="AL18" s="69">
        <v>5</v>
      </c>
      <c r="AM18" s="69">
        <v>15</v>
      </c>
      <c r="AN18" s="62">
        <v>47</v>
      </c>
      <c r="AO18" s="66"/>
      <c r="AP18" s="70">
        <v>86.01</v>
      </c>
      <c r="AQ18" s="70"/>
      <c r="AR18" s="66"/>
      <c r="AS18" s="70">
        <v>36.24</v>
      </c>
      <c r="AT18" s="70"/>
      <c r="AU18" s="66"/>
      <c r="AV18" s="69">
        <v>10</v>
      </c>
      <c r="AW18" s="74" t="s">
        <v>42</v>
      </c>
      <c r="AX18" s="24"/>
      <c r="AY18" s="32">
        <v>2.9</v>
      </c>
      <c r="AZ18" s="32"/>
      <c r="BA18" s="24">
        <f t="shared" si="3"/>
        <v>2.9</v>
      </c>
      <c r="BB18" s="24">
        <v>2.9</v>
      </c>
      <c r="BC18" s="25">
        <v>4</v>
      </c>
      <c r="BD18" s="51" t="s">
        <v>43</v>
      </c>
      <c r="BE18" s="44" t="s">
        <v>50</v>
      </c>
      <c r="BF18" s="49" t="s">
        <v>47</v>
      </c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48"/>
      <c r="BU18" s="26"/>
      <c r="BV18" s="26"/>
      <c r="BW18" s="26"/>
      <c r="BX18" s="26"/>
      <c r="BY18" s="26"/>
      <c r="BZ18" s="41"/>
      <c r="CA18" s="48"/>
      <c r="CB18" s="48"/>
      <c r="CC18" s="48"/>
    </row>
    <row r="19" spans="1:81" s="34" customFormat="1" x14ac:dyDescent="0.2">
      <c r="A19" s="50" t="s">
        <v>84</v>
      </c>
      <c r="B19" s="35">
        <f t="shared" si="0"/>
        <v>44942.818796296298</v>
      </c>
      <c r="C19" s="55">
        <v>2023</v>
      </c>
      <c r="D19" s="55">
        <v>1</v>
      </c>
      <c r="E19" s="55">
        <v>16</v>
      </c>
      <c r="F19" s="55">
        <v>19</v>
      </c>
      <c r="G19" s="55">
        <v>39</v>
      </c>
      <c r="H19" s="56">
        <v>4.2</v>
      </c>
      <c r="I19" s="56"/>
      <c r="J19" s="57">
        <v>84</v>
      </c>
      <c r="K19" s="57">
        <v>0.37</v>
      </c>
      <c r="L19" s="56">
        <v>40.9</v>
      </c>
      <c r="M19" s="57">
        <v>105.38</v>
      </c>
      <c r="N19" s="57">
        <v>4.1900000000000004</v>
      </c>
      <c r="O19" s="56">
        <v>48.8</v>
      </c>
      <c r="P19" s="60">
        <v>10</v>
      </c>
      <c r="Q19" s="72" t="s">
        <v>42</v>
      </c>
      <c r="R19" s="27"/>
      <c r="S19" s="24"/>
      <c r="T19" s="24">
        <v>2.2999999999999998</v>
      </c>
      <c r="U19" s="27"/>
      <c r="V19" s="24"/>
      <c r="W19" s="32">
        <v>2.2999999999999998</v>
      </c>
      <c r="X19" s="32"/>
      <c r="Y19" s="24">
        <f t="shared" si="1"/>
        <v>2.2999999999999998</v>
      </c>
      <c r="Z19" s="24">
        <v>2.2999999999999998</v>
      </c>
      <c r="AA19" s="25">
        <v>3</v>
      </c>
      <c r="AB19" s="51" t="s">
        <v>48</v>
      </c>
      <c r="AC19" s="51" t="s">
        <v>43</v>
      </c>
      <c r="AD19" s="44" t="s">
        <v>44</v>
      </c>
      <c r="AE19" s="49" t="s">
        <v>47</v>
      </c>
      <c r="AG19" s="81">
        <f t="shared" si="2"/>
        <v>1778279410038929</v>
      </c>
      <c r="AI19" s="67">
        <v>2023</v>
      </c>
      <c r="AJ19" s="67">
        <v>1</v>
      </c>
      <c r="AK19" s="69">
        <v>16</v>
      </c>
      <c r="AL19" s="69">
        <v>19</v>
      </c>
      <c r="AM19" s="69">
        <v>39</v>
      </c>
      <c r="AN19" s="62">
        <v>2</v>
      </c>
      <c r="AO19" s="66"/>
      <c r="AP19" s="70">
        <v>84.22</v>
      </c>
      <c r="AQ19" s="70"/>
      <c r="AR19" s="66"/>
      <c r="AS19" s="70">
        <v>108.06</v>
      </c>
      <c r="AT19" s="70"/>
      <c r="AU19" s="66"/>
      <c r="AV19" s="69">
        <v>10</v>
      </c>
      <c r="AW19" s="74" t="s">
        <v>42</v>
      </c>
      <c r="AX19" s="24"/>
      <c r="AY19" s="32">
        <v>2.2999999999999998</v>
      </c>
      <c r="AZ19" s="32"/>
      <c r="BA19" s="24">
        <f t="shared" si="3"/>
        <v>2.2999999999999998</v>
      </c>
      <c r="BB19" s="24">
        <v>2.2999999999999998</v>
      </c>
      <c r="BC19" s="25">
        <v>3</v>
      </c>
      <c r="BD19" s="51" t="s">
        <v>43</v>
      </c>
      <c r="BE19" s="44" t="s">
        <v>44</v>
      </c>
      <c r="BF19" s="49" t="s">
        <v>47</v>
      </c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50"/>
      <c r="BU19" s="24"/>
      <c r="BV19" s="24"/>
      <c r="BW19" s="24"/>
      <c r="BX19" s="24"/>
      <c r="BY19" s="24"/>
      <c r="BZ19" s="25"/>
      <c r="CA19" s="50"/>
      <c r="CB19" s="50"/>
      <c r="CC19" s="50"/>
    </row>
    <row r="20" spans="1:81" s="34" customFormat="1" x14ac:dyDescent="0.2">
      <c r="A20" s="50" t="s">
        <v>85</v>
      </c>
      <c r="B20" s="35">
        <f t="shared" si="0"/>
        <v>44949.619317129633</v>
      </c>
      <c r="C20" s="55">
        <v>2023</v>
      </c>
      <c r="D20" s="55">
        <v>1</v>
      </c>
      <c r="E20" s="55">
        <v>23</v>
      </c>
      <c r="F20" s="55">
        <v>14</v>
      </c>
      <c r="G20" s="55">
        <v>51</v>
      </c>
      <c r="H20" s="56">
        <v>49</v>
      </c>
      <c r="I20" s="56"/>
      <c r="J20" s="57">
        <v>78.14</v>
      </c>
      <c r="K20" s="57">
        <v>0.18</v>
      </c>
      <c r="L20" s="58">
        <v>19.8</v>
      </c>
      <c r="M20" s="57">
        <v>122.73</v>
      </c>
      <c r="N20" s="57">
        <v>2.37</v>
      </c>
      <c r="O20" s="58">
        <v>54.3</v>
      </c>
      <c r="P20" s="60">
        <v>10</v>
      </c>
      <c r="Q20" s="72"/>
      <c r="R20" s="27"/>
      <c r="S20" s="24"/>
      <c r="T20" s="24">
        <v>2.5</v>
      </c>
      <c r="U20" s="27"/>
      <c r="V20" s="24"/>
      <c r="W20" s="32">
        <v>2.5</v>
      </c>
      <c r="X20" s="32"/>
      <c r="Y20" s="24">
        <f t="shared" si="1"/>
        <v>2.5</v>
      </c>
      <c r="Z20" s="24">
        <v>2.5</v>
      </c>
      <c r="AA20" s="25">
        <v>3</v>
      </c>
      <c r="AB20" s="51" t="s">
        <v>48</v>
      </c>
      <c r="AC20" s="51" t="s">
        <v>43</v>
      </c>
      <c r="AD20" s="44" t="s">
        <v>46</v>
      </c>
      <c r="AE20" s="49" t="s">
        <v>47</v>
      </c>
      <c r="AG20" s="81">
        <f t="shared" si="2"/>
        <v>3548133892335782</v>
      </c>
      <c r="AI20" s="67">
        <v>2023</v>
      </c>
      <c r="AJ20" s="67">
        <v>1</v>
      </c>
      <c r="AK20" s="69">
        <v>23</v>
      </c>
      <c r="AL20" s="69">
        <v>14</v>
      </c>
      <c r="AM20" s="69">
        <v>51</v>
      </c>
      <c r="AN20" s="62">
        <v>46</v>
      </c>
      <c r="AO20" s="66"/>
      <c r="AP20" s="70">
        <v>77.91</v>
      </c>
      <c r="AQ20" s="70"/>
      <c r="AR20" s="66"/>
      <c r="AS20" s="70">
        <v>123.12</v>
      </c>
      <c r="AT20" s="70"/>
      <c r="AU20" s="66"/>
      <c r="AV20" s="69">
        <v>10</v>
      </c>
      <c r="AW20" s="74" t="s">
        <v>42</v>
      </c>
      <c r="AX20" s="24"/>
      <c r="AY20" s="32">
        <v>2.5</v>
      </c>
      <c r="AZ20" s="32"/>
      <c r="BA20" s="24">
        <f t="shared" si="3"/>
        <v>2.5</v>
      </c>
      <c r="BB20" s="24">
        <v>2.5</v>
      </c>
      <c r="BC20" s="25">
        <v>3</v>
      </c>
      <c r="BD20" s="51" t="s">
        <v>43</v>
      </c>
      <c r="BE20" s="44" t="s">
        <v>46</v>
      </c>
      <c r="BF20" s="49" t="s">
        <v>47</v>
      </c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50"/>
      <c r="BU20" s="24"/>
      <c r="BV20" s="24"/>
      <c r="BW20" s="24"/>
      <c r="BX20" s="24"/>
      <c r="BY20" s="24"/>
      <c r="BZ20" s="25"/>
      <c r="CA20" s="50"/>
      <c r="CB20" s="50"/>
      <c r="CC20" s="50"/>
    </row>
    <row r="21" spans="1:81" s="38" customFormat="1" x14ac:dyDescent="0.2">
      <c r="A21" s="50" t="s">
        <v>86</v>
      </c>
      <c r="B21" s="35">
        <f t="shared" si="0"/>
        <v>44957.954189814816</v>
      </c>
      <c r="C21" s="55">
        <v>2023</v>
      </c>
      <c r="D21" s="55">
        <v>1</v>
      </c>
      <c r="E21" s="55">
        <v>31</v>
      </c>
      <c r="F21" s="55">
        <v>22</v>
      </c>
      <c r="G21" s="55">
        <v>54</v>
      </c>
      <c r="H21" s="56">
        <v>2.5</v>
      </c>
      <c r="I21" s="56"/>
      <c r="J21" s="57">
        <v>85.6</v>
      </c>
      <c r="K21" s="57">
        <v>0.4</v>
      </c>
      <c r="L21" s="58">
        <v>44.4</v>
      </c>
      <c r="M21" s="57">
        <v>82.47</v>
      </c>
      <c r="N21" s="57">
        <v>1.89</v>
      </c>
      <c r="O21" s="58">
        <v>16.100000000000001</v>
      </c>
      <c r="P21" s="60">
        <v>10</v>
      </c>
      <c r="Q21" s="72" t="s">
        <v>42</v>
      </c>
      <c r="R21" s="27"/>
      <c r="S21" s="24"/>
      <c r="T21" s="24">
        <v>2.8</v>
      </c>
      <c r="U21" s="27"/>
      <c r="V21" s="24"/>
      <c r="W21" s="32">
        <v>2.8</v>
      </c>
      <c r="X21" s="32"/>
      <c r="Y21" s="24">
        <f t="shared" si="1"/>
        <v>2.8</v>
      </c>
      <c r="Z21" s="24">
        <v>2.8</v>
      </c>
      <c r="AA21" s="25">
        <v>3</v>
      </c>
      <c r="AB21" s="51" t="s">
        <v>48</v>
      </c>
      <c r="AC21" s="51" t="s">
        <v>43</v>
      </c>
      <c r="AD21" s="44" t="s">
        <v>53</v>
      </c>
      <c r="AE21" s="49" t="s">
        <v>47</v>
      </c>
      <c r="AG21" s="81">
        <f t="shared" si="2"/>
        <v>1E+16</v>
      </c>
      <c r="AI21" s="67">
        <v>2023</v>
      </c>
      <c r="AJ21" s="67">
        <v>1</v>
      </c>
      <c r="AK21" s="69">
        <v>31</v>
      </c>
      <c r="AL21" s="69">
        <v>22</v>
      </c>
      <c r="AM21" s="69">
        <v>54</v>
      </c>
      <c r="AN21" s="62">
        <v>4</v>
      </c>
      <c r="AO21" s="66"/>
      <c r="AP21" s="70">
        <v>85.51</v>
      </c>
      <c r="AQ21" s="70"/>
      <c r="AR21" s="66"/>
      <c r="AS21" s="70">
        <v>81.5</v>
      </c>
      <c r="AT21" s="70"/>
      <c r="AU21" s="66"/>
      <c r="AV21" s="69">
        <v>10</v>
      </c>
      <c r="AW21" s="74" t="s">
        <v>42</v>
      </c>
      <c r="AX21" s="24"/>
      <c r="AY21" s="32">
        <v>2.8</v>
      </c>
      <c r="AZ21" s="32"/>
      <c r="BA21" s="24">
        <f t="shared" si="3"/>
        <v>2.8</v>
      </c>
      <c r="BB21" s="24">
        <v>2.8</v>
      </c>
      <c r="BC21" s="25">
        <v>3</v>
      </c>
      <c r="BD21" s="51" t="s">
        <v>43</v>
      </c>
      <c r="BE21" s="44" t="s">
        <v>53</v>
      </c>
      <c r="BF21" s="49" t="s">
        <v>47</v>
      </c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48"/>
      <c r="BU21" s="26"/>
      <c r="BV21" s="26"/>
      <c r="BW21" s="26"/>
      <c r="BX21" s="26"/>
      <c r="BY21" s="26"/>
      <c r="BZ21" s="41"/>
      <c r="CA21" s="48"/>
      <c r="CB21" s="48"/>
      <c r="CC21" s="48"/>
    </row>
    <row r="22" spans="1:81" s="38" customFormat="1" x14ac:dyDescent="0.2">
      <c r="A22" s="50" t="s">
        <v>87</v>
      </c>
      <c r="B22" s="35">
        <f t="shared" si="0"/>
        <v>44959.093391203707</v>
      </c>
      <c r="C22" s="55">
        <v>2023</v>
      </c>
      <c r="D22" s="55">
        <v>2</v>
      </c>
      <c r="E22" s="55">
        <v>2</v>
      </c>
      <c r="F22" s="55">
        <v>2</v>
      </c>
      <c r="G22" s="55">
        <v>14</v>
      </c>
      <c r="H22" s="56">
        <v>29.1</v>
      </c>
      <c r="I22" s="56"/>
      <c r="J22" s="57">
        <v>83.86</v>
      </c>
      <c r="K22" s="57">
        <v>0.25</v>
      </c>
      <c r="L22" s="58">
        <v>27.7</v>
      </c>
      <c r="M22" s="57">
        <v>112.53</v>
      </c>
      <c r="N22" s="57">
        <v>4.0199999999999996</v>
      </c>
      <c r="O22" s="58">
        <v>47.9</v>
      </c>
      <c r="P22" s="60">
        <v>20</v>
      </c>
      <c r="Q22" s="72"/>
      <c r="R22" s="27"/>
      <c r="S22" s="24"/>
      <c r="T22" s="24">
        <v>2.9</v>
      </c>
      <c r="U22" s="27"/>
      <c r="V22" s="24"/>
      <c r="W22" s="32">
        <v>2.9</v>
      </c>
      <c r="X22" s="32"/>
      <c r="Y22" s="24">
        <f t="shared" si="1"/>
        <v>2.9</v>
      </c>
      <c r="Z22" s="24">
        <v>2.9</v>
      </c>
      <c r="AA22" s="25">
        <v>4</v>
      </c>
      <c r="AB22" s="51" t="s">
        <v>48</v>
      </c>
      <c r="AC22" s="51" t="s">
        <v>43</v>
      </c>
      <c r="AD22" s="44" t="s">
        <v>44</v>
      </c>
      <c r="AE22" s="49" t="s">
        <v>47</v>
      </c>
      <c r="AG22" s="81">
        <f t="shared" si="2"/>
        <v>1.4125375446227572E+16</v>
      </c>
      <c r="AI22" s="67">
        <v>2023</v>
      </c>
      <c r="AJ22" s="67">
        <v>2</v>
      </c>
      <c r="AK22" s="69">
        <v>2</v>
      </c>
      <c r="AL22" s="69">
        <v>2</v>
      </c>
      <c r="AM22" s="69">
        <v>14</v>
      </c>
      <c r="AN22" s="62">
        <v>29</v>
      </c>
      <c r="AO22" s="66"/>
      <c r="AP22" s="70">
        <v>83.82</v>
      </c>
      <c r="AQ22" s="70"/>
      <c r="AR22" s="66"/>
      <c r="AS22" s="70">
        <v>110.57</v>
      </c>
      <c r="AT22" s="70"/>
      <c r="AU22" s="66"/>
      <c r="AV22" s="69">
        <v>10</v>
      </c>
      <c r="AW22" s="74" t="s">
        <v>42</v>
      </c>
      <c r="AX22" s="24"/>
      <c r="AY22" s="32">
        <v>2.9</v>
      </c>
      <c r="AZ22" s="32"/>
      <c r="BA22" s="24">
        <f t="shared" si="3"/>
        <v>2.9</v>
      </c>
      <c r="BB22" s="24">
        <v>2.9</v>
      </c>
      <c r="BC22" s="25">
        <v>4</v>
      </c>
      <c r="BD22" s="51" t="s">
        <v>43</v>
      </c>
      <c r="BE22" s="44" t="s">
        <v>44</v>
      </c>
      <c r="BF22" s="49" t="s">
        <v>47</v>
      </c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48"/>
      <c r="BU22" s="26"/>
      <c r="BV22" s="26"/>
      <c r="BW22" s="26"/>
      <c r="BX22" s="26"/>
      <c r="BY22" s="26"/>
      <c r="BZ22" s="41"/>
      <c r="CA22" s="48"/>
      <c r="CB22" s="48"/>
      <c r="CC22" s="48"/>
    </row>
    <row r="23" spans="1:81" s="38" customFormat="1" x14ac:dyDescent="0.2">
      <c r="A23" s="50" t="s">
        <v>88</v>
      </c>
      <c r="B23" s="35">
        <f t="shared" si="0"/>
        <v>44959.347777777781</v>
      </c>
      <c r="C23" s="55">
        <v>2023</v>
      </c>
      <c r="D23" s="55">
        <v>2</v>
      </c>
      <c r="E23" s="55">
        <v>2</v>
      </c>
      <c r="F23" s="55">
        <v>8</v>
      </c>
      <c r="G23" s="55">
        <v>20</v>
      </c>
      <c r="H23" s="56">
        <v>48.6</v>
      </c>
      <c r="I23" s="56"/>
      <c r="J23" s="57">
        <v>84.33</v>
      </c>
      <c r="K23" s="57">
        <v>0.28999999999999998</v>
      </c>
      <c r="L23" s="58">
        <v>32.6</v>
      </c>
      <c r="M23" s="57">
        <v>100.18</v>
      </c>
      <c r="N23" s="57">
        <v>3.53</v>
      </c>
      <c r="O23" s="58">
        <v>38.799999999999997</v>
      </c>
      <c r="P23" s="60">
        <v>10</v>
      </c>
      <c r="Q23" s="72" t="s">
        <v>42</v>
      </c>
      <c r="R23" s="27"/>
      <c r="S23" s="24"/>
      <c r="T23" s="24">
        <v>2.4</v>
      </c>
      <c r="U23" s="27"/>
      <c r="V23" s="24"/>
      <c r="W23" s="32">
        <v>2.4</v>
      </c>
      <c r="X23" s="32"/>
      <c r="Y23" s="24">
        <f t="shared" si="1"/>
        <v>2.4</v>
      </c>
      <c r="Z23" s="24">
        <v>2.4</v>
      </c>
      <c r="AA23" s="25">
        <v>3</v>
      </c>
      <c r="AB23" s="51" t="s">
        <v>48</v>
      </c>
      <c r="AC23" s="51" t="s">
        <v>43</v>
      </c>
      <c r="AD23" s="44" t="s">
        <v>45</v>
      </c>
      <c r="AE23" s="49" t="s">
        <v>47</v>
      </c>
      <c r="AG23" s="81">
        <f t="shared" si="2"/>
        <v>2511886431509585.5</v>
      </c>
      <c r="AI23" s="67">
        <v>2023</v>
      </c>
      <c r="AJ23" s="67">
        <v>2</v>
      </c>
      <c r="AK23" s="69">
        <v>2</v>
      </c>
      <c r="AL23" s="69">
        <v>8</v>
      </c>
      <c r="AM23" s="69">
        <v>20</v>
      </c>
      <c r="AN23" s="62">
        <v>47</v>
      </c>
      <c r="AO23" s="66"/>
      <c r="AP23" s="70">
        <v>84.32</v>
      </c>
      <c r="AQ23" s="70"/>
      <c r="AR23" s="66"/>
      <c r="AS23" s="70">
        <v>99.1</v>
      </c>
      <c r="AT23" s="70"/>
      <c r="AU23" s="66"/>
      <c r="AV23" s="69">
        <v>10</v>
      </c>
      <c r="AW23" s="74" t="s">
        <v>42</v>
      </c>
      <c r="AX23" s="24"/>
      <c r="AY23" s="32">
        <v>2.4</v>
      </c>
      <c r="AZ23" s="32"/>
      <c r="BA23" s="24">
        <f t="shared" si="3"/>
        <v>2.4</v>
      </c>
      <c r="BB23" s="24">
        <v>2.4</v>
      </c>
      <c r="BC23" s="25">
        <v>3</v>
      </c>
      <c r="BD23" s="51" t="s">
        <v>43</v>
      </c>
      <c r="BE23" s="44" t="s">
        <v>45</v>
      </c>
      <c r="BF23" s="49" t="s">
        <v>47</v>
      </c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48"/>
      <c r="BU23" s="26"/>
      <c r="BV23" s="26"/>
      <c r="BW23" s="26"/>
      <c r="BX23" s="26"/>
      <c r="BY23" s="26"/>
      <c r="BZ23" s="41"/>
      <c r="CA23" s="48"/>
      <c r="CB23" s="48"/>
      <c r="CC23" s="48"/>
    </row>
    <row r="24" spans="1:81" s="38" customFormat="1" x14ac:dyDescent="0.2">
      <c r="A24" s="50" t="s">
        <v>89</v>
      </c>
      <c r="B24" s="35">
        <f t="shared" si="0"/>
        <v>44960.040694444448</v>
      </c>
      <c r="C24" s="55">
        <v>2023</v>
      </c>
      <c r="D24" s="55">
        <v>2</v>
      </c>
      <c r="E24" s="55">
        <v>3</v>
      </c>
      <c r="F24" s="55">
        <v>0</v>
      </c>
      <c r="G24" s="55">
        <v>58</v>
      </c>
      <c r="H24" s="56">
        <v>36.9</v>
      </c>
      <c r="I24" s="56"/>
      <c r="J24" s="57">
        <v>84.93</v>
      </c>
      <c r="K24" s="57">
        <v>0.36</v>
      </c>
      <c r="L24" s="58">
        <v>39.700000000000003</v>
      </c>
      <c r="M24" s="57">
        <v>96.4</v>
      </c>
      <c r="N24" s="57">
        <v>3.39</v>
      </c>
      <c r="O24" s="56">
        <v>33.299999999999997</v>
      </c>
      <c r="P24" s="60">
        <v>10</v>
      </c>
      <c r="Q24" s="72"/>
      <c r="R24" s="27"/>
      <c r="S24" s="24"/>
      <c r="T24" s="24">
        <v>2.6</v>
      </c>
      <c r="U24" s="27"/>
      <c r="V24" s="24"/>
      <c r="W24" s="32">
        <v>2.6</v>
      </c>
      <c r="X24" s="32"/>
      <c r="Y24" s="24">
        <f t="shared" si="1"/>
        <v>2.6</v>
      </c>
      <c r="Z24" s="24">
        <v>2.6</v>
      </c>
      <c r="AA24" s="25">
        <v>3</v>
      </c>
      <c r="AB24" s="51" t="s">
        <v>48</v>
      </c>
      <c r="AC24" s="51" t="s">
        <v>43</v>
      </c>
      <c r="AD24" s="44" t="s">
        <v>45</v>
      </c>
      <c r="AE24" s="49" t="s">
        <v>47</v>
      </c>
      <c r="AG24" s="81">
        <f t="shared" si="2"/>
        <v>5011872336272755</v>
      </c>
      <c r="AI24" s="67">
        <v>2023</v>
      </c>
      <c r="AJ24" s="67">
        <v>2</v>
      </c>
      <c r="AK24" s="69">
        <v>3</v>
      </c>
      <c r="AL24" s="69">
        <v>0</v>
      </c>
      <c r="AM24" s="69">
        <v>58</v>
      </c>
      <c r="AN24" s="62">
        <v>37</v>
      </c>
      <c r="AO24" s="66"/>
      <c r="AP24" s="70">
        <v>84.88</v>
      </c>
      <c r="AQ24" s="70"/>
      <c r="AR24" s="66"/>
      <c r="AS24" s="70">
        <v>94.06</v>
      </c>
      <c r="AT24" s="70"/>
      <c r="AU24" s="66"/>
      <c r="AV24" s="69">
        <v>10</v>
      </c>
      <c r="AW24" s="74" t="s">
        <v>42</v>
      </c>
      <c r="AX24" s="24"/>
      <c r="AY24" s="32">
        <v>2.6</v>
      </c>
      <c r="AZ24" s="32"/>
      <c r="BA24" s="24">
        <f t="shared" si="3"/>
        <v>2.6</v>
      </c>
      <c r="BB24" s="24">
        <v>2.6</v>
      </c>
      <c r="BC24" s="25">
        <v>3</v>
      </c>
      <c r="BD24" s="51" t="s">
        <v>43</v>
      </c>
      <c r="BE24" s="44" t="s">
        <v>45</v>
      </c>
      <c r="BF24" s="49" t="s">
        <v>47</v>
      </c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48"/>
      <c r="BU24" s="26"/>
      <c r="BV24" s="26"/>
      <c r="BW24" s="26"/>
      <c r="BX24" s="26"/>
      <c r="BY24" s="26"/>
      <c r="BZ24" s="41"/>
      <c r="CA24" s="48"/>
      <c r="CB24" s="48"/>
      <c r="CC24" s="48"/>
    </row>
    <row r="25" spans="1:81" s="38" customFormat="1" x14ac:dyDescent="0.2">
      <c r="A25" s="50" t="s">
        <v>90</v>
      </c>
      <c r="B25" s="35">
        <f t="shared" si="0"/>
        <v>44960.719895833332</v>
      </c>
      <c r="C25" s="55">
        <v>2023</v>
      </c>
      <c r="D25" s="64">
        <v>2</v>
      </c>
      <c r="E25" s="64">
        <v>3</v>
      </c>
      <c r="F25" s="64">
        <v>17</v>
      </c>
      <c r="G25" s="64">
        <v>16</v>
      </c>
      <c r="H25" s="65">
        <v>39.6</v>
      </c>
      <c r="I25" s="65"/>
      <c r="J25" s="66">
        <v>86.59</v>
      </c>
      <c r="K25" s="57">
        <v>0.37</v>
      </c>
      <c r="L25" s="58">
        <v>40.799999999999997</v>
      </c>
      <c r="M25" s="66">
        <v>70.989999999999995</v>
      </c>
      <c r="N25" s="57">
        <v>5.17</v>
      </c>
      <c r="O25" s="56">
        <v>34.200000000000003</v>
      </c>
      <c r="P25" s="67">
        <v>10</v>
      </c>
      <c r="Q25" s="72"/>
      <c r="R25" s="27"/>
      <c r="S25" s="24"/>
      <c r="T25" s="24">
        <v>2.5</v>
      </c>
      <c r="U25" s="27"/>
      <c r="V25" s="24"/>
      <c r="W25" s="32">
        <v>2.5</v>
      </c>
      <c r="X25" s="32"/>
      <c r="Y25" s="24">
        <f t="shared" si="1"/>
        <v>2.5</v>
      </c>
      <c r="Z25" s="24">
        <v>2.5</v>
      </c>
      <c r="AA25" s="25">
        <v>3</v>
      </c>
      <c r="AB25" s="51" t="s">
        <v>48</v>
      </c>
      <c r="AC25" s="51" t="s">
        <v>43</v>
      </c>
      <c r="AD25" s="44" t="s">
        <v>53</v>
      </c>
      <c r="AE25" s="49" t="s">
        <v>47</v>
      </c>
      <c r="AG25" s="81">
        <f t="shared" si="2"/>
        <v>3548133892335782</v>
      </c>
      <c r="AI25" s="67">
        <v>2023</v>
      </c>
      <c r="AJ25" s="67">
        <v>2</v>
      </c>
      <c r="AK25" s="69">
        <v>3</v>
      </c>
      <c r="AL25" s="69">
        <v>17</v>
      </c>
      <c r="AM25" s="69">
        <v>16</v>
      </c>
      <c r="AN25" s="62">
        <v>41</v>
      </c>
      <c r="AO25" s="66"/>
      <c r="AP25" s="70">
        <v>86.41</v>
      </c>
      <c r="AQ25" s="70"/>
      <c r="AR25" s="66"/>
      <c r="AS25" s="70">
        <v>70.930000000000007</v>
      </c>
      <c r="AT25" s="70"/>
      <c r="AU25" s="66"/>
      <c r="AV25" s="69">
        <v>10</v>
      </c>
      <c r="AW25" s="74" t="s">
        <v>42</v>
      </c>
      <c r="AX25" s="24"/>
      <c r="AY25" s="32">
        <v>2.5</v>
      </c>
      <c r="AZ25" s="32"/>
      <c r="BA25" s="24">
        <f t="shared" si="3"/>
        <v>2.5</v>
      </c>
      <c r="BB25" s="24">
        <v>2.5</v>
      </c>
      <c r="BC25" s="25">
        <v>3</v>
      </c>
      <c r="BD25" s="51" t="s">
        <v>43</v>
      </c>
      <c r="BE25" s="44" t="s">
        <v>53</v>
      </c>
      <c r="BF25" s="49" t="s">
        <v>47</v>
      </c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48"/>
      <c r="BU25" s="26"/>
      <c r="BV25" s="26"/>
      <c r="BW25" s="26"/>
      <c r="BX25" s="26"/>
      <c r="BY25" s="26"/>
      <c r="BZ25" s="41"/>
      <c r="CA25" s="48"/>
      <c r="CB25" s="48"/>
      <c r="CC25" s="48"/>
    </row>
    <row r="26" spans="1:81" s="38" customFormat="1" x14ac:dyDescent="0.2">
      <c r="A26" s="50" t="s">
        <v>91</v>
      </c>
      <c r="B26" s="35">
        <f t="shared" si="0"/>
        <v>44963.146261574075</v>
      </c>
      <c r="C26" s="55">
        <v>2023</v>
      </c>
      <c r="D26" s="64">
        <v>2</v>
      </c>
      <c r="E26" s="64">
        <v>6</v>
      </c>
      <c r="F26" s="64">
        <v>3</v>
      </c>
      <c r="G26" s="64">
        <v>30</v>
      </c>
      <c r="H26" s="65">
        <v>37.5</v>
      </c>
      <c r="I26" s="65"/>
      <c r="J26" s="66">
        <v>86.1</v>
      </c>
      <c r="K26" s="57">
        <v>0.27</v>
      </c>
      <c r="L26" s="58">
        <v>30.5</v>
      </c>
      <c r="M26" s="66">
        <v>65.89</v>
      </c>
      <c r="N26" s="57">
        <v>6.96</v>
      </c>
      <c r="O26" s="58">
        <v>52.7</v>
      </c>
      <c r="P26" s="67">
        <v>10</v>
      </c>
      <c r="Q26" s="72" t="s">
        <v>42</v>
      </c>
      <c r="R26" s="27"/>
      <c r="S26" s="24"/>
      <c r="T26" s="24">
        <v>2.6</v>
      </c>
      <c r="U26" s="27"/>
      <c r="V26" s="24"/>
      <c r="W26" s="32">
        <v>2.6</v>
      </c>
      <c r="X26" s="32"/>
      <c r="Y26" s="24">
        <f t="shared" si="1"/>
        <v>2.6</v>
      </c>
      <c r="Z26" s="24">
        <v>2.6</v>
      </c>
      <c r="AA26" s="25">
        <v>3</v>
      </c>
      <c r="AB26" s="51" t="s">
        <v>48</v>
      </c>
      <c r="AC26" s="51" t="s">
        <v>43</v>
      </c>
      <c r="AD26" s="44" t="s">
        <v>51</v>
      </c>
      <c r="AE26" s="49" t="s">
        <v>47</v>
      </c>
      <c r="AG26" s="81">
        <f t="shared" si="2"/>
        <v>5011872336272755</v>
      </c>
      <c r="AI26" s="67">
        <v>2023</v>
      </c>
      <c r="AJ26" s="67">
        <v>2</v>
      </c>
      <c r="AK26" s="69">
        <v>6</v>
      </c>
      <c r="AL26" s="69">
        <v>3</v>
      </c>
      <c r="AM26" s="69">
        <v>30</v>
      </c>
      <c r="AN26" s="62">
        <v>39</v>
      </c>
      <c r="AO26" s="66"/>
      <c r="AP26" s="70">
        <v>86.1</v>
      </c>
      <c r="AQ26" s="70"/>
      <c r="AR26" s="66"/>
      <c r="AS26" s="70">
        <v>62</v>
      </c>
      <c r="AT26" s="70"/>
      <c r="AU26" s="66"/>
      <c r="AV26" s="69">
        <v>10</v>
      </c>
      <c r="AW26" s="74" t="s">
        <v>42</v>
      </c>
      <c r="AX26" s="24"/>
      <c r="AY26" s="32">
        <v>2.6</v>
      </c>
      <c r="AZ26" s="32"/>
      <c r="BA26" s="24">
        <f t="shared" si="3"/>
        <v>2.6</v>
      </c>
      <c r="BB26" s="24">
        <v>2.6</v>
      </c>
      <c r="BC26" s="25">
        <v>3</v>
      </c>
      <c r="BD26" s="51" t="s">
        <v>43</v>
      </c>
      <c r="BE26" s="44" t="s">
        <v>51</v>
      </c>
      <c r="BF26" s="49" t="s">
        <v>47</v>
      </c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48"/>
      <c r="BU26" s="26"/>
      <c r="BV26" s="26"/>
      <c r="BW26" s="26"/>
      <c r="BX26" s="26"/>
      <c r="BY26" s="26"/>
      <c r="BZ26" s="41"/>
      <c r="CA26" s="48"/>
      <c r="CB26" s="48"/>
      <c r="CC26" s="48"/>
    </row>
    <row r="27" spans="1:81" s="38" customFormat="1" x14ac:dyDescent="0.2">
      <c r="A27" s="50" t="s">
        <v>92</v>
      </c>
      <c r="B27" s="35">
        <f t="shared" si="0"/>
        <v>44964.497615740744</v>
      </c>
      <c r="C27" s="55">
        <v>2023</v>
      </c>
      <c r="D27" s="64">
        <v>2</v>
      </c>
      <c r="E27" s="64">
        <v>7</v>
      </c>
      <c r="F27" s="64">
        <v>11</v>
      </c>
      <c r="G27" s="64">
        <v>56</v>
      </c>
      <c r="H27" s="65">
        <v>34.200000000000003</v>
      </c>
      <c r="I27" s="65"/>
      <c r="J27" s="66">
        <v>85.18</v>
      </c>
      <c r="K27" s="57">
        <v>0.41</v>
      </c>
      <c r="L27" s="58">
        <v>45.8</v>
      </c>
      <c r="M27" s="66">
        <v>87.45</v>
      </c>
      <c r="N27" s="57">
        <v>1.79</v>
      </c>
      <c r="O27" s="58">
        <v>16.7</v>
      </c>
      <c r="P27" s="67">
        <v>10</v>
      </c>
      <c r="Q27" s="72" t="s">
        <v>42</v>
      </c>
      <c r="R27" s="27"/>
      <c r="S27" s="24"/>
      <c r="T27" s="24">
        <v>2.7</v>
      </c>
      <c r="U27" s="27"/>
      <c r="V27" s="24"/>
      <c r="W27" s="32">
        <v>2.7</v>
      </c>
      <c r="X27" s="32"/>
      <c r="Y27" s="24">
        <f t="shared" si="1"/>
        <v>2.7</v>
      </c>
      <c r="Z27" s="24">
        <v>2.7</v>
      </c>
      <c r="AA27" s="25">
        <v>3</v>
      </c>
      <c r="AB27" s="51" t="s">
        <v>48</v>
      </c>
      <c r="AC27" s="51" t="s">
        <v>43</v>
      </c>
      <c r="AD27" s="44" t="s">
        <v>53</v>
      </c>
      <c r="AE27" s="49" t="s">
        <v>47</v>
      </c>
      <c r="AG27" s="81">
        <f t="shared" si="2"/>
        <v>7079457843841414</v>
      </c>
      <c r="AI27" s="67">
        <v>2023</v>
      </c>
      <c r="AJ27" s="67">
        <v>2</v>
      </c>
      <c r="AK27" s="69">
        <v>7</v>
      </c>
      <c r="AL27" s="69">
        <v>11</v>
      </c>
      <c r="AM27" s="69">
        <v>56</v>
      </c>
      <c r="AN27" s="62">
        <v>35</v>
      </c>
      <c r="AO27" s="66"/>
      <c r="AP27" s="70">
        <v>85.04</v>
      </c>
      <c r="AQ27" s="70"/>
      <c r="AR27" s="66"/>
      <c r="AS27" s="70">
        <v>86.53</v>
      </c>
      <c r="AT27" s="70"/>
      <c r="AU27" s="66"/>
      <c r="AV27" s="69">
        <v>10</v>
      </c>
      <c r="AW27" s="74" t="s">
        <v>42</v>
      </c>
      <c r="AX27" s="24"/>
      <c r="AY27" s="32">
        <v>2.7</v>
      </c>
      <c r="AZ27" s="32"/>
      <c r="BA27" s="24">
        <f t="shared" si="3"/>
        <v>2.7</v>
      </c>
      <c r="BB27" s="24">
        <v>2.7</v>
      </c>
      <c r="BC27" s="25">
        <v>3</v>
      </c>
      <c r="BD27" s="51" t="s">
        <v>43</v>
      </c>
      <c r="BE27" s="44" t="s">
        <v>53</v>
      </c>
      <c r="BF27" s="49" t="s">
        <v>47</v>
      </c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48"/>
      <c r="BU27" s="26"/>
      <c r="BV27" s="26"/>
      <c r="BW27" s="26"/>
      <c r="BX27" s="26"/>
      <c r="BY27" s="26"/>
      <c r="BZ27" s="41"/>
      <c r="CA27" s="48"/>
      <c r="CB27" s="48"/>
      <c r="CC27" s="48"/>
    </row>
    <row r="28" spans="1:81" s="38" customFormat="1" x14ac:dyDescent="0.2">
      <c r="A28" s="50" t="s">
        <v>93</v>
      </c>
      <c r="B28" s="35">
        <f t="shared" si="0"/>
        <v>44974.086296296293</v>
      </c>
      <c r="C28" s="55">
        <v>2023</v>
      </c>
      <c r="D28" s="64">
        <v>2</v>
      </c>
      <c r="E28" s="64">
        <v>17</v>
      </c>
      <c r="F28" s="64">
        <v>2</v>
      </c>
      <c r="G28" s="64">
        <v>4</v>
      </c>
      <c r="H28" s="65">
        <v>16.2</v>
      </c>
      <c r="I28" s="65"/>
      <c r="J28" s="66">
        <v>86.04</v>
      </c>
      <c r="K28" s="57">
        <v>0.28000000000000003</v>
      </c>
      <c r="L28" s="56">
        <v>30.6</v>
      </c>
      <c r="M28" s="66">
        <v>75.16</v>
      </c>
      <c r="N28" s="57">
        <v>3.34</v>
      </c>
      <c r="O28" s="56">
        <v>25.7</v>
      </c>
      <c r="P28" s="67">
        <v>11</v>
      </c>
      <c r="Q28" s="72"/>
      <c r="R28" s="27"/>
      <c r="S28" s="24"/>
      <c r="T28" s="24">
        <v>2.9</v>
      </c>
      <c r="U28" s="27"/>
      <c r="V28" s="24"/>
      <c r="W28" s="32">
        <v>2.9</v>
      </c>
      <c r="X28" s="32"/>
      <c r="Y28" s="24">
        <f t="shared" si="1"/>
        <v>2.9</v>
      </c>
      <c r="Z28" s="24">
        <v>2.9</v>
      </c>
      <c r="AA28" s="25">
        <v>5</v>
      </c>
      <c r="AB28" s="51" t="s">
        <v>48</v>
      </c>
      <c r="AC28" s="51" t="s">
        <v>43</v>
      </c>
      <c r="AD28" s="44" t="s">
        <v>53</v>
      </c>
      <c r="AE28" s="49" t="s">
        <v>47</v>
      </c>
      <c r="AG28" s="81">
        <f t="shared" si="2"/>
        <v>1.4125375446227572E+16</v>
      </c>
      <c r="AI28" s="67">
        <v>2023</v>
      </c>
      <c r="AJ28" s="67">
        <v>2</v>
      </c>
      <c r="AK28" s="69">
        <v>17</v>
      </c>
      <c r="AL28" s="69">
        <v>2</v>
      </c>
      <c r="AM28" s="69">
        <v>4</v>
      </c>
      <c r="AN28" s="62">
        <v>17</v>
      </c>
      <c r="AO28" s="66"/>
      <c r="AP28" s="70">
        <v>85.82</v>
      </c>
      <c r="AQ28" s="70"/>
      <c r="AR28" s="66"/>
      <c r="AS28" s="70">
        <v>75.11</v>
      </c>
      <c r="AT28" s="70"/>
      <c r="AU28" s="66"/>
      <c r="AV28" s="69">
        <v>10</v>
      </c>
      <c r="AW28" s="75" t="s">
        <v>42</v>
      </c>
      <c r="AX28" s="24"/>
      <c r="AY28" s="32">
        <v>2.9</v>
      </c>
      <c r="AZ28" s="32"/>
      <c r="BA28" s="24">
        <f t="shared" si="3"/>
        <v>2.9</v>
      </c>
      <c r="BB28" s="24">
        <v>2.9</v>
      </c>
      <c r="BC28" s="25">
        <v>5</v>
      </c>
      <c r="BD28" s="51" t="s">
        <v>43</v>
      </c>
      <c r="BE28" s="44" t="s">
        <v>53</v>
      </c>
      <c r="BF28" s="49" t="s">
        <v>47</v>
      </c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48"/>
      <c r="BU28" s="26"/>
      <c r="BV28" s="26"/>
      <c r="BW28" s="26"/>
      <c r="BX28" s="26"/>
      <c r="BY28" s="26"/>
      <c r="BZ28" s="41"/>
      <c r="CA28" s="48"/>
      <c r="CB28" s="48"/>
      <c r="CC28" s="48"/>
    </row>
    <row r="29" spans="1:81" s="38" customFormat="1" x14ac:dyDescent="0.2">
      <c r="A29" s="50" t="s">
        <v>94</v>
      </c>
      <c r="B29" s="35">
        <f t="shared" si="0"/>
        <v>44974.836793981478</v>
      </c>
      <c r="C29" s="55">
        <v>2023</v>
      </c>
      <c r="D29" s="64">
        <v>2</v>
      </c>
      <c r="E29" s="64">
        <v>17</v>
      </c>
      <c r="F29" s="64">
        <v>20</v>
      </c>
      <c r="G29" s="64">
        <v>4</v>
      </c>
      <c r="H29" s="65">
        <v>59.4</v>
      </c>
      <c r="I29" s="65"/>
      <c r="J29" s="66">
        <v>86.25</v>
      </c>
      <c r="K29" s="57">
        <v>0.39</v>
      </c>
      <c r="L29" s="58">
        <v>43.1</v>
      </c>
      <c r="M29" s="66">
        <v>35.67</v>
      </c>
      <c r="N29" s="57">
        <v>1.04</v>
      </c>
      <c r="O29" s="58">
        <v>7.6</v>
      </c>
      <c r="P29" s="67">
        <v>15</v>
      </c>
      <c r="Q29" s="73"/>
      <c r="R29" s="27"/>
      <c r="S29" s="24"/>
      <c r="T29" s="24">
        <v>2.9</v>
      </c>
      <c r="U29" s="27"/>
      <c r="V29" s="24"/>
      <c r="W29" s="32">
        <v>2.9</v>
      </c>
      <c r="X29" s="32"/>
      <c r="Y29" s="24">
        <f t="shared" si="1"/>
        <v>2.9</v>
      </c>
      <c r="Z29" s="24">
        <v>2.9</v>
      </c>
      <c r="AA29" s="25">
        <v>4</v>
      </c>
      <c r="AB29" s="51" t="s">
        <v>48</v>
      </c>
      <c r="AC29" s="51" t="s">
        <v>43</v>
      </c>
      <c r="AD29" s="44" t="s">
        <v>50</v>
      </c>
      <c r="AE29" s="49" t="s">
        <v>47</v>
      </c>
      <c r="AG29" s="81">
        <f t="shared" si="2"/>
        <v>1.4125375446227572E+16</v>
      </c>
      <c r="AI29" s="67">
        <v>2023</v>
      </c>
      <c r="AJ29" s="67">
        <v>2</v>
      </c>
      <c r="AK29" s="69">
        <v>17</v>
      </c>
      <c r="AL29" s="69">
        <v>20</v>
      </c>
      <c r="AM29" s="69">
        <v>5</v>
      </c>
      <c r="AN29" s="62">
        <v>0.39300000000000002</v>
      </c>
      <c r="AO29" s="66"/>
      <c r="AP29" s="70">
        <v>86.18</v>
      </c>
      <c r="AQ29" s="70"/>
      <c r="AR29" s="66"/>
      <c r="AS29" s="70">
        <v>39.76</v>
      </c>
      <c r="AT29" s="70"/>
      <c r="AU29" s="66"/>
      <c r="AV29" s="69">
        <v>10</v>
      </c>
      <c r="AW29" s="75" t="s">
        <v>42</v>
      </c>
      <c r="AX29" s="24"/>
      <c r="AY29" s="32">
        <v>2.9</v>
      </c>
      <c r="AZ29" s="32"/>
      <c r="BA29" s="24">
        <f t="shared" si="3"/>
        <v>2.9</v>
      </c>
      <c r="BB29" s="24">
        <v>2.9</v>
      </c>
      <c r="BC29" s="25">
        <v>4</v>
      </c>
      <c r="BD29" s="51" t="s">
        <v>43</v>
      </c>
      <c r="BE29" s="44" t="s">
        <v>50</v>
      </c>
      <c r="BF29" s="49" t="s">
        <v>47</v>
      </c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48"/>
      <c r="BU29" s="26"/>
      <c r="BV29" s="26"/>
      <c r="BW29" s="26"/>
      <c r="BX29" s="26"/>
      <c r="BY29" s="26"/>
      <c r="BZ29" s="41"/>
      <c r="CA29" s="48"/>
      <c r="CB29" s="48"/>
      <c r="CC29" s="48"/>
    </row>
    <row r="30" spans="1:81" s="38" customFormat="1" x14ac:dyDescent="0.2">
      <c r="A30" s="50" t="s">
        <v>95</v>
      </c>
      <c r="B30" s="35">
        <f t="shared" si="0"/>
        <v>44978.293668981481</v>
      </c>
      <c r="C30" s="55">
        <v>2023</v>
      </c>
      <c r="D30" s="64">
        <v>2</v>
      </c>
      <c r="E30" s="64">
        <v>21</v>
      </c>
      <c r="F30" s="64">
        <v>7</v>
      </c>
      <c r="G30" s="64">
        <v>2</v>
      </c>
      <c r="H30" s="65">
        <v>53.8</v>
      </c>
      <c r="I30" s="65"/>
      <c r="J30" s="66">
        <v>85.44</v>
      </c>
      <c r="K30" s="57">
        <v>0.28999999999999998</v>
      </c>
      <c r="L30" s="56">
        <v>32</v>
      </c>
      <c r="M30" s="66">
        <v>89.05</v>
      </c>
      <c r="N30" s="57">
        <v>2.08</v>
      </c>
      <c r="O30" s="56">
        <v>18.399999999999999</v>
      </c>
      <c r="P30" s="67">
        <v>20</v>
      </c>
      <c r="Q30" s="73"/>
      <c r="R30" s="27"/>
      <c r="S30" s="24"/>
      <c r="T30" s="24">
        <v>2.9</v>
      </c>
      <c r="U30" s="27"/>
      <c r="V30" s="24"/>
      <c r="W30" s="32">
        <v>2.9</v>
      </c>
      <c r="X30" s="32"/>
      <c r="Y30" s="24">
        <f t="shared" si="1"/>
        <v>2.9</v>
      </c>
      <c r="Z30" s="24">
        <v>2.9</v>
      </c>
      <c r="AA30" s="25">
        <v>6</v>
      </c>
      <c r="AB30" s="51" t="s">
        <v>48</v>
      </c>
      <c r="AC30" s="51" t="s">
        <v>43</v>
      </c>
      <c r="AD30" s="44" t="s">
        <v>53</v>
      </c>
      <c r="AE30" s="49" t="s">
        <v>47</v>
      </c>
      <c r="AG30" s="81">
        <f t="shared" si="2"/>
        <v>1.4125375446227572E+16</v>
      </c>
      <c r="AI30" s="67">
        <v>2023</v>
      </c>
      <c r="AJ30" s="67">
        <v>2</v>
      </c>
      <c r="AK30" s="69">
        <v>21</v>
      </c>
      <c r="AL30" s="69">
        <v>7</v>
      </c>
      <c r="AM30" s="69">
        <v>2</v>
      </c>
      <c r="AN30" s="62">
        <v>53.819000000000003</v>
      </c>
      <c r="AO30" s="66"/>
      <c r="AP30" s="70">
        <v>85.2</v>
      </c>
      <c r="AQ30" s="70"/>
      <c r="AR30" s="66"/>
      <c r="AS30" s="70">
        <v>88.64</v>
      </c>
      <c r="AT30" s="70"/>
      <c r="AU30" s="66"/>
      <c r="AV30" s="69">
        <v>10</v>
      </c>
      <c r="AW30" s="75" t="s">
        <v>42</v>
      </c>
      <c r="AX30" s="24"/>
      <c r="AY30" s="32">
        <v>2.9</v>
      </c>
      <c r="AZ30" s="32"/>
      <c r="BA30" s="24">
        <f t="shared" si="3"/>
        <v>2.9</v>
      </c>
      <c r="BB30" s="24">
        <v>2.9</v>
      </c>
      <c r="BC30" s="25">
        <v>5</v>
      </c>
      <c r="BD30" s="51" t="s">
        <v>43</v>
      </c>
      <c r="BE30" s="44" t="s">
        <v>53</v>
      </c>
      <c r="BF30" s="49" t="s">
        <v>47</v>
      </c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48"/>
      <c r="BU30" s="26"/>
      <c r="BV30" s="26"/>
      <c r="BW30" s="26"/>
      <c r="BX30" s="26"/>
      <c r="BY30" s="26"/>
      <c r="BZ30" s="41"/>
      <c r="CA30" s="48"/>
      <c r="CB30" s="48"/>
      <c r="CC30" s="48"/>
    </row>
    <row r="31" spans="1:81" s="38" customFormat="1" x14ac:dyDescent="0.2">
      <c r="A31" s="50" t="s">
        <v>96</v>
      </c>
      <c r="B31" s="35">
        <f t="shared" si="0"/>
        <v>44989.328321759262</v>
      </c>
      <c r="C31" s="55">
        <v>2023</v>
      </c>
      <c r="D31" s="64">
        <v>3</v>
      </c>
      <c r="E31" s="64">
        <v>4</v>
      </c>
      <c r="F31" s="64">
        <v>7</v>
      </c>
      <c r="G31" s="64">
        <v>52</v>
      </c>
      <c r="H31" s="65">
        <v>47.5</v>
      </c>
      <c r="I31" s="65"/>
      <c r="J31" s="66">
        <v>81.89</v>
      </c>
      <c r="K31" s="57">
        <v>0.2</v>
      </c>
      <c r="L31" s="56">
        <v>21.9</v>
      </c>
      <c r="M31" s="57">
        <v>94.15</v>
      </c>
      <c r="N31" s="57">
        <v>1.66</v>
      </c>
      <c r="O31" s="62">
        <v>26.1</v>
      </c>
      <c r="P31" s="67">
        <v>10</v>
      </c>
      <c r="Q31" s="73" t="s">
        <v>42</v>
      </c>
      <c r="R31" s="27"/>
      <c r="S31" s="24"/>
      <c r="T31" s="24">
        <v>2.5</v>
      </c>
      <c r="U31" s="27"/>
      <c r="V31" s="24"/>
      <c r="W31" s="32">
        <v>2.5</v>
      </c>
      <c r="X31" s="32"/>
      <c r="Y31" s="24">
        <f t="shared" si="1"/>
        <v>2.5</v>
      </c>
      <c r="Z31" s="24">
        <v>2.5</v>
      </c>
      <c r="AA31" s="25">
        <v>5</v>
      </c>
      <c r="AB31" s="51" t="s">
        <v>48</v>
      </c>
      <c r="AC31" s="51" t="s">
        <v>43</v>
      </c>
      <c r="AD31" s="44" t="s">
        <v>45</v>
      </c>
      <c r="AE31" s="49" t="s">
        <v>47</v>
      </c>
      <c r="AG31" s="81">
        <f t="shared" si="2"/>
        <v>3548133892335782</v>
      </c>
      <c r="AI31" s="67">
        <v>2023</v>
      </c>
      <c r="AJ31" s="67">
        <v>3</v>
      </c>
      <c r="AK31" s="69">
        <v>4</v>
      </c>
      <c r="AL31" s="69">
        <v>7</v>
      </c>
      <c r="AM31" s="69">
        <v>52</v>
      </c>
      <c r="AN31" s="62">
        <v>49</v>
      </c>
      <c r="AO31" s="66"/>
      <c r="AP31" s="70">
        <v>81.709999999999994</v>
      </c>
      <c r="AQ31" s="70"/>
      <c r="AR31" s="66"/>
      <c r="AS31" s="70">
        <v>92.62</v>
      </c>
      <c r="AT31" s="70"/>
      <c r="AU31" s="66"/>
      <c r="AV31" s="69">
        <v>10</v>
      </c>
      <c r="AW31" s="75" t="s">
        <v>42</v>
      </c>
      <c r="AX31" s="24"/>
      <c r="AY31" s="32">
        <v>2.5</v>
      </c>
      <c r="AZ31" s="32"/>
      <c r="BA31" s="24">
        <f t="shared" si="3"/>
        <v>2.5</v>
      </c>
      <c r="BB31" s="24">
        <v>2.5</v>
      </c>
      <c r="BC31" s="25">
        <v>5</v>
      </c>
      <c r="BD31" s="51" t="s">
        <v>43</v>
      </c>
      <c r="BE31" s="44" t="s">
        <v>45</v>
      </c>
      <c r="BF31" s="49" t="s">
        <v>47</v>
      </c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48"/>
      <c r="BU31" s="26"/>
      <c r="BV31" s="26"/>
      <c r="BW31" s="26"/>
      <c r="BX31" s="26"/>
      <c r="BY31" s="26"/>
      <c r="BZ31" s="41"/>
      <c r="CA31" s="48"/>
      <c r="CB31" s="48"/>
      <c r="CC31" s="48"/>
    </row>
    <row r="32" spans="1:81" s="38" customFormat="1" x14ac:dyDescent="0.2">
      <c r="A32" s="50" t="s">
        <v>97</v>
      </c>
      <c r="B32" s="35">
        <f t="shared" si="0"/>
        <v>44998.975405092591</v>
      </c>
      <c r="C32" s="55">
        <v>2023</v>
      </c>
      <c r="D32" s="64">
        <v>3</v>
      </c>
      <c r="E32" s="64">
        <v>13</v>
      </c>
      <c r="F32" s="64">
        <v>23</v>
      </c>
      <c r="G32" s="64">
        <v>24</v>
      </c>
      <c r="H32" s="65">
        <v>35.700000000000003</v>
      </c>
      <c r="I32" s="65"/>
      <c r="J32" s="66">
        <v>82.9</v>
      </c>
      <c r="K32" s="57">
        <v>0.23</v>
      </c>
      <c r="L32" s="58">
        <v>25.8</v>
      </c>
      <c r="M32" s="66">
        <v>76.69</v>
      </c>
      <c r="N32" s="57">
        <v>0.68</v>
      </c>
      <c r="O32" s="58">
        <v>9.4</v>
      </c>
      <c r="P32" s="67">
        <v>10</v>
      </c>
      <c r="Q32" s="73" t="s">
        <v>42</v>
      </c>
      <c r="R32" s="27"/>
      <c r="S32" s="24"/>
      <c r="T32" s="24">
        <v>2.6</v>
      </c>
      <c r="U32" s="27"/>
      <c r="V32" s="24"/>
      <c r="W32" s="32">
        <v>2.6</v>
      </c>
      <c r="X32" s="32"/>
      <c r="Y32" s="24">
        <f t="shared" si="1"/>
        <v>2.6</v>
      </c>
      <c r="Z32" s="24">
        <v>2.6</v>
      </c>
      <c r="AA32" s="25">
        <v>5</v>
      </c>
      <c r="AB32" s="51" t="s">
        <v>48</v>
      </c>
      <c r="AC32" s="51" t="s">
        <v>43</v>
      </c>
      <c r="AD32" s="44" t="s">
        <v>53</v>
      </c>
      <c r="AE32" s="49" t="s">
        <v>47</v>
      </c>
      <c r="AG32" s="81">
        <f t="shared" si="2"/>
        <v>5011872336272755</v>
      </c>
      <c r="AI32" s="67">
        <v>2023</v>
      </c>
      <c r="AJ32" s="67">
        <v>3</v>
      </c>
      <c r="AK32" s="69">
        <v>13</v>
      </c>
      <c r="AL32" s="69">
        <v>23</v>
      </c>
      <c r="AM32" s="69">
        <v>24</v>
      </c>
      <c r="AN32" s="62">
        <v>37</v>
      </c>
      <c r="AO32" s="66"/>
      <c r="AP32" s="70">
        <v>82.95</v>
      </c>
      <c r="AQ32" s="70"/>
      <c r="AR32" s="66"/>
      <c r="AS32" s="70">
        <v>76.650000000000006</v>
      </c>
      <c r="AT32" s="70"/>
      <c r="AU32" s="66"/>
      <c r="AV32" s="69">
        <v>10</v>
      </c>
      <c r="AW32" s="75" t="s">
        <v>42</v>
      </c>
      <c r="AX32" s="24"/>
      <c r="AY32" s="32">
        <v>2.6</v>
      </c>
      <c r="AZ32" s="32"/>
      <c r="BA32" s="24">
        <f t="shared" si="3"/>
        <v>2.6</v>
      </c>
      <c r="BB32" s="24">
        <v>2.6</v>
      </c>
      <c r="BC32" s="25">
        <v>5</v>
      </c>
      <c r="BD32" s="51" t="s">
        <v>43</v>
      </c>
      <c r="BE32" s="44" t="s">
        <v>53</v>
      </c>
      <c r="BF32" s="49" t="s">
        <v>47</v>
      </c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48"/>
      <c r="BU32" s="26"/>
      <c r="BV32" s="26"/>
      <c r="BW32" s="26"/>
      <c r="BX32" s="26"/>
      <c r="BY32" s="26"/>
      <c r="BZ32" s="41"/>
      <c r="CA32" s="48"/>
      <c r="CB32" s="48"/>
      <c r="CC32" s="48"/>
    </row>
    <row r="33" spans="1:81" s="38" customFormat="1" x14ac:dyDescent="0.2">
      <c r="A33" s="50" t="s">
        <v>98</v>
      </c>
      <c r="B33" s="35">
        <f t="shared" si="0"/>
        <v>45000.219918981478</v>
      </c>
      <c r="C33" s="55">
        <v>2023</v>
      </c>
      <c r="D33" s="64">
        <v>3</v>
      </c>
      <c r="E33" s="64">
        <v>15</v>
      </c>
      <c r="F33" s="64">
        <v>5</v>
      </c>
      <c r="G33" s="64">
        <v>16</v>
      </c>
      <c r="H33" s="65">
        <v>41.8</v>
      </c>
      <c r="I33" s="65"/>
      <c r="J33" s="66">
        <v>82.82</v>
      </c>
      <c r="K33" s="57">
        <v>0.23</v>
      </c>
      <c r="L33" s="58">
        <v>25.4</v>
      </c>
      <c r="M33" s="66">
        <v>76.81</v>
      </c>
      <c r="N33" s="57">
        <v>1.05</v>
      </c>
      <c r="O33" s="58">
        <v>14.6</v>
      </c>
      <c r="P33" s="67">
        <v>10</v>
      </c>
      <c r="Q33" s="73" t="s">
        <v>42</v>
      </c>
      <c r="R33" s="27"/>
      <c r="S33" s="24"/>
      <c r="T33" s="24">
        <v>2.5</v>
      </c>
      <c r="U33" s="27"/>
      <c r="V33" s="24"/>
      <c r="W33" s="32">
        <v>2.5</v>
      </c>
      <c r="X33" s="32"/>
      <c r="Y33" s="24">
        <f t="shared" si="1"/>
        <v>2.5</v>
      </c>
      <c r="Z33" s="24">
        <v>2.5</v>
      </c>
      <c r="AA33" s="25">
        <v>5</v>
      </c>
      <c r="AB33" s="51" t="s">
        <v>48</v>
      </c>
      <c r="AC33" s="51" t="s">
        <v>43</v>
      </c>
      <c r="AD33" s="44" t="s">
        <v>53</v>
      </c>
      <c r="AE33" s="49" t="s">
        <v>47</v>
      </c>
      <c r="AG33" s="81">
        <f t="shared" si="2"/>
        <v>3548133892335782</v>
      </c>
      <c r="AI33" s="67">
        <v>2023</v>
      </c>
      <c r="AJ33" s="67">
        <v>3</v>
      </c>
      <c r="AK33" s="69">
        <v>15</v>
      </c>
      <c r="AL33" s="69">
        <v>5</v>
      </c>
      <c r="AM33" s="69">
        <v>16</v>
      </c>
      <c r="AN33" s="62">
        <v>46</v>
      </c>
      <c r="AO33" s="66"/>
      <c r="AP33" s="70">
        <v>82.65</v>
      </c>
      <c r="AQ33" s="70"/>
      <c r="AR33" s="66"/>
      <c r="AS33" s="70">
        <v>75.47</v>
      </c>
      <c r="AT33" s="70"/>
      <c r="AU33" s="66"/>
      <c r="AV33" s="69">
        <v>10</v>
      </c>
      <c r="AW33" s="75" t="s">
        <v>42</v>
      </c>
      <c r="AX33" s="24"/>
      <c r="AY33" s="32">
        <v>2.5</v>
      </c>
      <c r="AZ33" s="32"/>
      <c r="BA33" s="24">
        <f t="shared" si="3"/>
        <v>2.5</v>
      </c>
      <c r="BB33" s="24">
        <v>2.5</v>
      </c>
      <c r="BC33" s="25">
        <v>4</v>
      </c>
      <c r="BD33" s="51" t="s">
        <v>43</v>
      </c>
      <c r="BE33" s="44" t="s">
        <v>53</v>
      </c>
      <c r="BF33" s="49" t="s">
        <v>47</v>
      </c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48"/>
      <c r="BU33" s="26"/>
      <c r="BV33" s="26"/>
      <c r="BW33" s="26"/>
      <c r="BX33" s="26"/>
      <c r="BY33" s="26"/>
      <c r="BZ33" s="41"/>
      <c r="CA33" s="48"/>
      <c r="CB33" s="48"/>
      <c r="CC33" s="48"/>
    </row>
    <row r="34" spans="1:81" s="38" customFormat="1" x14ac:dyDescent="0.2">
      <c r="A34" s="50" t="s">
        <v>99</v>
      </c>
      <c r="B34" s="35">
        <f t="shared" si="0"/>
        <v>45002.571018518516</v>
      </c>
      <c r="C34" s="55">
        <v>2023</v>
      </c>
      <c r="D34" s="64">
        <v>3</v>
      </c>
      <c r="E34" s="64">
        <v>17</v>
      </c>
      <c r="F34" s="64">
        <v>13</v>
      </c>
      <c r="G34" s="64">
        <v>42</v>
      </c>
      <c r="H34" s="65">
        <v>16.2</v>
      </c>
      <c r="I34" s="65"/>
      <c r="J34" s="66">
        <v>83.99</v>
      </c>
      <c r="K34" s="57">
        <v>0.21</v>
      </c>
      <c r="L34" s="56">
        <v>23.2</v>
      </c>
      <c r="M34" s="66">
        <v>108.29</v>
      </c>
      <c r="N34" s="57">
        <v>3.44</v>
      </c>
      <c r="O34" s="56">
        <v>40.1</v>
      </c>
      <c r="P34" s="67">
        <v>10</v>
      </c>
      <c r="Q34" s="73" t="s">
        <v>42</v>
      </c>
      <c r="R34" s="27"/>
      <c r="S34" s="24"/>
      <c r="T34" s="24">
        <v>2.5</v>
      </c>
      <c r="U34" s="27"/>
      <c r="V34" s="24"/>
      <c r="W34" s="32">
        <v>2.5</v>
      </c>
      <c r="X34" s="32"/>
      <c r="Y34" s="24">
        <f t="shared" si="1"/>
        <v>2.5</v>
      </c>
      <c r="Z34" s="24">
        <v>2.5</v>
      </c>
      <c r="AA34" s="25">
        <v>4</v>
      </c>
      <c r="AB34" s="51" t="s">
        <v>48</v>
      </c>
      <c r="AC34" s="51" t="s">
        <v>43</v>
      </c>
      <c r="AD34" s="44" t="s">
        <v>44</v>
      </c>
      <c r="AE34" s="49" t="s">
        <v>47</v>
      </c>
      <c r="AG34" s="81">
        <f t="shared" si="2"/>
        <v>3548133892335782</v>
      </c>
      <c r="AI34" s="67">
        <v>2023</v>
      </c>
      <c r="AJ34" s="67">
        <v>3</v>
      </c>
      <c r="AK34" s="69">
        <v>17</v>
      </c>
      <c r="AL34" s="69">
        <v>13</v>
      </c>
      <c r="AM34" s="69">
        <v>42</v>
      </c>
      <c r="AN34" s="62">
        <v>18</v>
      </c>
      <c r="AO34" s="66"/>
      <c r="AP34" s="70">
        <v>83.88</v>
      </c>
      <c r="AQ34" s="70"/>
      <c r="AR34" s="66"/>
      <c r="AS34" s="70">
        <v>106.47</v>
      </c>
      <c r="AT34" s="70"/>
      <c r="AU34" s="66"/>
      <c r="AV34" s="69">
        <v>10</v>
      </c>
      <c r="AW34" s="75" t="s">
        <v>42</v>
      </c>
      <c r="AX34" s="24"/>
      <c r="AY34" s="32">
        <v>2.5</v>
      </c>
      <c r="AZ34" s="32"/>
      <c r="BA34" s="24">
        <f t="shared" si="3"/>
        <v>2.5</v>
      </c>
      <c r="BB34" s="24">
        <v>2.5</v>
      </c>
      <c r="BC34" s="25">
        <v>4</v>
      </c>
      <c r="BD34" s="51" t="s">
        <v>43</v>
      </c>
      <c r="BE34" s="44" t="s">
        <v>44</v>
      </c>
      <c r="BF34" s="49" t="s">
        <v>47</v>
      </c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48"/>
      <c r="BU34" s="26"/>
      <c r="BV34" s="26"/>
      <c r="BW34" s="26"/>
      <c r="BX34" s="26"/>
      <c r="BY34" s="26"/>
      <c r="BZ34" s="41"/>
      <c r="CA34" s="48"/>
      <c r="CB34" s="48"/>
      <c r="CC34" s="48"/>
    </row>
    <row r="35" spans="1:81" s="38" customFormat="1" x14ac:dyDescent="0.2">
      <c r="A35" s="50" t="s">
        <v>100</v>
      </c>
      <c r="B35" s="35">
        <f t="shared" si="0"/>
        <v>45011.861967592595</v>
      </c>
      <c r="C35" s="55">
        <v>2023</v>
      </c>
      <c r="D35" s="67">
        <v>3</v>
      </c>
      <c r="E35" s="67">
        <v>26</v>
      </c>
      <c r="F35" s="67">
        <v>20</v>
      </c>
      <c r="G35" s="67">
        <v>41</v>
      </c>
      <c r="H35" s="65">
        <v>14</v>
      </c>
      <c r="I35" s="65"/>
      <c r="J35" s="66">
        <v>82.78</v>
      </c>
      <c r="K35" s="57">
        <v>7.0000000000000007E-2</v>
      </c>
      <c r="L35" s="65">
        <v>7.9</v>
      </c>
      <c r="M35" s="66">
        <v>117.05</v>
      </c>
      <c r="N35" s="57">
        <v>3.21</v>
      </c>
      <c r="O35" s="66">
        <v>44.9</v>
      </c>
      <c r="P35" s="67">
        <v>28</v>
      </c>
      <c r="Q35" s="73"/>
      <c r="R35" s="27"/>
      <c r="S35" s="24"/>
      <c r="T35" s="24">
        <v>2.6</v>
      </c>
      <c r="U35" s="27"/>
      <c r="V35" s="24"/>
      <c r="W35" s="32">
        <v>2.6</v>
      </c>
      <c r="X35" s="32"/>
      <c r="Y35" s="24">
        <f t="shared" si="1"/>
        <v>2.6</v>
      </c>
      <c r="Z35" s="24">
        <v>2.6</v>
      </c>
      <c r="AA35" s="25">
        <v>5</v>
      </c>
      <c r="AB35" s="51" t="s">
        <v>48</v>
      </c>
      <c r="AC35" s="51" t="s">
        <v>43</v>
      </c>
      <c r="AD35" s="44" t="s">
        <v>44</v>
      </c>
      <c r="AE35" s="49" t="s">
        <v>47</v>
      </c>
      <c r="AG35" s="81">
        <f t="shared" si="2"/>
        <v>5011872336272755</v>
      </c>
      <c r="AI35" s="67">
        <v>2023</v>
      </c>
      <c r="AJ35" s="67">
        <v>3</v>
      </c>
      <c r="AK35" s="69">
        <v>26</v>
      </c>
      <c r="AL35" s="69">
        <v>20</v>
      </c>
      <c r="AM35" s="69">
        <v>41</v>
      </c>
      <c r="AN35" s="62">
        <v>13</v>
      </c>
      <c r="AO35" s="66"/>
      <c r="AP35" s="70">
        <v>82.72</v>
      </c>
      <c r="AQ35" s="70"/>
      <c r="AR35" s="66"/>
      <c r="AS35" s="70">
        <v>116.87</v>
      </c>
      <c r="AT35" s="70"/>
      <c r="AU35" s="66"/>
      <c r="AV35" s="69">
        <v>10</v>
      </c>
      <c r="AW35" s="75" t="s">
        <v>42</v>
      </c>
      <c r="AX35" s="24"/>
      <c r="AY35" s="32">
        <v>2.6</v>
      </c>
      <c r="AZ35" s="32"/>
      <c r="BA35" s="24">
        <f t="shared" si="3"/>
        <v>2.6</v>
      </c>
      <c r="BB35" s="24">
        <v>2.6</v>
      </c>
      <c r="BC35" s="25">
        <v>4</v>
      </c>
      <c r="BD35" s="51" t="s">
        <v>43</v>
      </c>
      <c r="BE35" s="44" t="s">
        <v>44</v>
      </c>
      <c r="BF35" s="49" t="s">
        <v>47</v>
      </c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48"/>
      <c r="BU35" s="26"/>
      <c r="BV35" s="26"/>
      <c r="BW35" s="26"/>
      <c r="BX35" s="26"/>
      <c r="BY35" s="26"/>
      <c r="BZ35" s="41"/>
      <c r="CA35" s="48"/>
      <c r="CB35" s="48"/>
      <c r="CC35" s="48"/>
    </row>
    <row r="36" spans="1:81" s="38" customFormat="1" x14ac:dyDescent="0.2">
      <c r="A36" s="50" t="s">
        <v>101</v>
      </c>
      <c r="B36" s="35">
        <f t="shared" si="0"/>
        <v>45013.013506944444</v>
      </c>
      <c r="C36" s="55">
        <v>2023</v>
      </c>
      <c r="D36" s="64">
        <v>3</v>
      </c>
      <c r="E36" s="64">
        <v>28</v>
      </c>
      <c r="F36" s="64">
        <v>0</v>
      </c>
      <c r="G36" s="64">
        <v>19</v>
      </c>
      <c r="H36" s="65">
        <v>27.3</v>
      </c>
      <c r="I36" s="65"/>
      <c r="J36" s="66">
        <v>86.71</v>
      </c>
      <c r="K36" s="57">
        <v>0.3</v>
      </c>
      <c r="L36" s="56">
        <v>33.799999999999997</v>
      </c>
      <c r="M36" s="66">
        <v>60.67</v>
      </c>
      <c r="N36" s="57">
        <v>4.43</v>
      </c>
      <c r="O36" s="56">
        <v>28.3</v>
      </c>
      <c r="P36" s="67">
        <v>10</v>
      </c>
      <c r="Q36" s="73"/>
      <c r="R36" s="27"/>
      <c r="S36" s="24"/>
      <c r="T36" s="24">
        <v>2.2999999999999998</v>
      </c>
      <c r="U36" s="27"/>
      <c r="V36" s="24"/>
      <c r="W36" s="32">
        <v>2.2999999999999998</v>
      </c>
      <c r="X36" s="32"/>
      <c r="Y36" s="24">
        <f t="shared" si="1"/>
        <v>2.2999999999999998</v>
      </c>
      <c r="Z36" s="24">
        <v>2.2999999999999998</v>
      </c>
      <c r="AA36" s="25">
        <v>4</v>
      </c>
      <c r="AB36" s="51" t="s">
        <v>48</v>
      </c>
      <c r="AC36" s="51" t="s">
        <v>43</v>
      </c>
      <c r="AD36" s="44" t="s">
        <v>51</v>
      </c>
      <c r="AE36" s="49" t="s">
        <v>47</v>
      </c>
      <c r="AG36" s="81">
        <f t="shared" si="2"/>
        <v>1778279410038929</v>
      </c>
      <c r="AI36" s="67">
        <v>2023</v>
      </c>
      <c r="AJ36" s="67">
        <v>3</v>
      </c>
      <c r="AK36" s="69">
        <v>28</v>
      </c>
      <c r="AL36" s="69">
        <v>0</v>
      </c>
      <c r="AM36" s="69">
        <v>19</v>
      </c>
      <c r="AN36" s="62">
        <v>25</v>
      </c>
      <c r="AO36" s="66"/>
      <c r="AP36" s="70">
        <v>86.68</v>
      </c>
      <c r="AQ36" s="70"/>
      <c r="AR36" s="66"/>
      <c r="AS36" s="70">
        <v>64.040000000000006</v>
      </c>
      <c r="AT36" s="70"/>
      <c r="AU36" s="66"/>
      <c r="AV36" s="69">
        <v>10</v>
      </c>
      <c r="AW36" s="75" t="s">
        <v>42</v>
      </c>
      <c r="AX36" s="24"/>
      <c r="AY36" s="32">
        <v>2.2999999999999998</v>
      </c>
      <c r="AZ36" s="32"/>
      <c r="BA36" s="24">
        <f t="shared" si="3"/>
        <v>2.2999999999999998</v>
      </c>
      <c r="BB36" s="24">
        <v>2.2999999999999998</v>
      </c>
      <c r="BC36" s="25">
        <v>4</v>
      </c>
      <c r="BD36" s="51" t="s">
        <v>43</v>
      </c>
      <c r="BE36" s="44" t="s">
        <v>51</v>
      </c>
      <c r="BF36" s="49" t="s">
        <v>47</v>
      </c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48"/>
      <c r="BU36" s="26"/>
      <c r="BV36" s="26"/>
      <c r="BW36" s="26"/>
      <c r="BX36" s="26"/>
      <c r="BY36" s="26"/>
      <c r="BZ36" s="41"/>
      <c r="CA36" s="48"/>
      <c r="CB36" s="48"/>
      <c r="CC36" s="48"/>
    </row>
    <row r="37" spans="1:81" s="38" customFormat="1" x14ac:dyDescent="0.2">
      <c r="A37" s="50" t="s">
        <v>102</v>
      </c>
      <c r="B37" s="35">
        <f t="shared" si="0"/>
        <v>45018.404814814814</v>
      </c>
      <c r="C37" s="55">
        <v>2023</v>
      </c>
      <c r="D37" s="64">
        <v>4</v>
      </c>
      <c r="E37" s="64">
        <v>2</v>
      </c>
      <c r="F37" s="64">
        <v>9</v>
      </c>
      <c r="G37" s="64">
        <v>42</v>
      </c>
      <c r="H37" s="65">
        <v>56.2</v>
      </c>
      <c r="I37" s="65"/>
      <c r="J37" s="66">
        <v>84.82</v>
      </c>
      <c r="K37" s="57">
        <v>0.31</v>
      </c>
      <c r="L37" s="58">
        <v>34.5</v>
      </c>
      <c r="M37" s="66">
        <v>97.96</v>
      </c>
      <c r="N37" s="57">
        <v>2.89</v>
      </c>
      <c r="O37" s="58">
        <v>29</v>
      </c>
      <c r="P37" s="67">
        <v>10</v>
      </c>
      <c r="Q37" s="73" t="s">
        <v>42</v>
      </c>
      <c r="R37" s="27"/>
      <c r="S37" s="24"/>
      <c r="T37" s="24">
        <v>2.5</v>
      </c>
      <c r="U37" s="27"/>
      <c r="V37" s="24"/>
      <c r="W37" s="32">
        <v>2.5</v>
      </c>
      <c r="X37" s="32"/>
      <c r="Y37" s="24">
        <f t="shared" si="1"/>
        <v>2.5</v>
      </c>
      <c r="Z37" s="24">
        <v>2.5</v>
      </c>
      <c r="AA37" s="25">
        <v>4</v>
      </c>
      <c r="AB37" s="51" t="s">
        <v>48</v>
      </c>
      <c r="AC37" s="51" t="s">
        <v>43</v>
      </c>
      <c r="AD37" s="44" t="s">
        <v>45</v>
      </c>
      <c r="AE37" s="49" t="s">
        <v>47</v>
      </c>
      <c r="AG37" s="81">
        <f t="shared" si="2"/>
        <v>3548133892335782</v>
      </c>
      <c r="AI37" s="67">
        <v>2023</v>
      </c>
      <c r="AJ37" s="67">
        <v>4</v>
      </c>
      <c r="AK37" s="69">
        <v>2</v>
      </c>
      <c r="AL37" s="69">
        <v>9</v>
      </c>
      <c r="AM37" s="69">
        <v>42</v>
      </c>
      <c r="AN37" s="62">
        <v>56.67</v>
      </c>
      <c r="AO37" s="66"/>
      <c r="AP37" s="70">
        <v>84.77</v>
      </c>
      <c r="AQ37" s="70"/>
      <c r="AR37" s="66"/>
      <c r="AS37" s="70">
        <v>96.63</v>
      </c>
      <c r="AT37" s="70"/>
      <c r="AU37" s="66"/>
      <c r="AV37" s="69">
        <v>10</v>
      </c>
      <c r="AW37" s="75" t="s">
        <v>42</v>
      </c>
      <c r="AX37" s="24"/>
      <c r="AY37" s="32">
        <v>2.5</v>
      </c>
      <c r="AZ37" s="32"/>
      <c r="BA37" s="24">
        <f t="shared" si="3"/>
        <v>2.5</v>
      </c>
      <c r="BB37" s="24">
        <v>2.5</v>
      </c>
      <c r="BC37" s="25">
        <v>4</v>
      </c>
      <c r="BD37" s="51" t="s">
        <v>43</v>
      </c>
      <c r="BE37" s="44" t="s">
        <v>45</v>
      </c>
      <c r="BF37" s="49" t="s">
        <v>47</v>
      </c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48"/>
      <c r="BU37" s="26"/>
      <c r="BV37" s="26"/>
      <c r="BW37" s="26"/>
      <c r="BX37" s="26"/>
      <c r="BY37" s="26"/>
      <c r="BZ37" s="41"/>
      <c r="CA37" s="48"/>
      <c r="CB37" s="48"/>
      <c r="CC37" s="48"/>
    </row>
    <row r="38" spans="1:81" s="38" customFormat="1" x14ac:dyDescent="0.2">
      <c r="A38" s="50" t="s">
        <v>103</v>
      </c>
      <c r="B38" s="35">
        <f t="shared" ref="B38:B69" si="4">DATE(C38,D38,E38)+TIME(F38,G38,H38)</f>
        <v>45019.277604166666</v>
      </c>
      <c r="C38" s="55">
        <v>2023</v>
      </c>
      <c r="D38" s="64">
        <v>4</v>
      </c>
      <c r="E38" s="64">
        <v>3</v>
      </c>
      <c r="F38" s="64">
        <v>6</v>
      </c>
      <c r="G38" s="64">
        <v>39</v>
      </c>
      <c r="H38" s="65">
        <v>45.2</v>
      </c>
      <c r="I38" s="65"/>
      <c r="J38" s="66">
        <v>83.2</v>
      </c>
      <c r="K38" s="57">
        <v>0.16</v>
      </c>
      <c r="L38" s="56">
        <v>17.3</v>
      </c>
      <c r="M38" s="66">
        <v>112.46</v>
      </c>
      <c r="N38" s="57">
        <v>3.61</v>
      </c>
      <c r="O38" s="56">
        <v>47.6</v>
      </c>
      <c r="P38" s="67">
        <v>10</v>
      </c>
      <c r="Q38" s="73" t="s">
        <v>42</v>
      </c>
      <c r="R38" s="27"/>
      <c r="S38" s="24"/>
      <c r="T38" s="24">
        <v>2.8</v>
      </c>
      <c r="U38" s="27"/>
      <c r="V38" s="24"/>
      <c r="W38" s="33">
        <v>2.8</v>
      </c>
      <c r="X38" s="33"/>
      <c r="Y38" s="24">
        <f t="shared" si="1"/>
        <v>2.8</v>
      </c>
      <c r="Z38" s="24">
        <v>2.8</v>
      </c>
      <c r="AA38" s="25">
        <v>4</v>
      </c>
      <c r="AB38" s="51" t="s">
        <v>48</v>
      </c>
      <c r="AC38" s="51" t="s">
        <v>43</v>
      </c>
      <c r="AD38" s="44" t="s">
        <v>44</v>
      </c>
      <c r="AE38" s="49" t="s">
        <v>47</v>
      </c>
      <c r="AG38" s="81">
        <f t="shared" si="2"/>
        <v>1E+16</v>
      </c>
      <c r="AI38" s="67">
        <v>2023</v>
      </c>
      <c r="AJ38" s="67">
        <v>4</v>
      </c>
      <c r="AK38" s="69">
        <v>3</v>
      </c>
      <c r="AL38" s="69">
        <v>6</v>
      </c>
      <c r="AM38" s="69">
        <v>39</v>
      </c>
      <c r="AN38" s="62">
        <v>45</v>
      </c>
      <c r="AO38" s="66"/>
      <c r="AP38" s="70">
        <v>83.22</v>
      </c>
      <c r="AQ38" s="70"/>
      <c r="AR38" s="66"/>
      <c r="AS38" s="70">
        <v>111.99</v>
      </c>
      <c r="AT38" s="70"/>
      <c r="AU38" s="66"/>
      <c r="AV38" s="69">
        <v>10</v>
      </c>
      <c r="AW38" s="75" t="s">
        <v>42</v>
      </c>
      <c r="AX38" s="24"/>
      <c r="AY38" s="33">
        <v>2.8</v>
      </c>
      <c r="AZ38" s="33"/>
      <c r="BA38" s="24">
        <f t="shared" si="3"/>
        <v>2.8</v>
      </c>
      <c r="BB38" s="24">
        <v>2.8</v>
      </c>
      <c r="BC38" s="25">
        <v>4</v>
      </c>
      <c r="BD38" s="51" t="s">
        <v>43</v>
      </c>
      <c r="BE38" s="44" t="s">
        <v>44</v>
      </c>
      <c r="BF38" s="49" t="s">
        <v>47</v>
      </c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48"/>
      <c r="BU38" s="26"/>
      <c r="BV38" s="26"/>
      <c r="BW38" s="26"/>
      <c r="BX38" s="26"/>
      <c r="BY38" s="26"/>
      <c r="BZ38" s="41"/>
      <c r="CA38" s="48"/>
      <c r="CB38" s="48"/>
      <c r="CC38" s="48"/>
    </row>
    <row r="39" spans="1:81" s="38" customFormat="1" x14ac:dyDescent="0.2">
      <c r="A39" s="50" t="s">
        <v>104</v>
      </c>
      <c r="B39" s="35">
        <f t="shared" si="4"/>
        <v>45020.065509259257</v>
      </c>
      <c r="C39" s="55">
        <v>2023</v>
      </c>
      <c r="D39" s="64">
        <v>4</v>
      </c>
      <c r="E39" s="64">
        <v>4</v>
      </c>
      <c r="F39" s="64">
        <v>1</v>
      </c>
      <c r="G39" s="64">
        <v>34</v>
      </c>
      <c r="H39" s="65">
        <v>20.2</v>
      </c>
      <c r="I39" s="65"/>
      <c r="J39" s="66">
        <v>85.18</v>
      </c>
      <c r="K39" s="57">
        <v>0.27</v>
      </c>
      <c r="L39" s="68">
        <v>30.3</v>
      </c>
      <c r="M39" s="66">
        <v>92.43</v>
      </c>
      <c r="N39" s="57">
        <v>2.73</v>
      </c>
      <c r="O39" s="68">
        <v>25.5</v>
      </c>
      <c r="P39" s="67">
        <v>20</v>
      </c>
      <c r="Q39" s="73"/>
      <c r="R39" s="27"/>
      <c r="S39" s="24"/>
      <c r="T39" s="24">
        <v>2.7</v>
      </c>
      <c r="U39" s="27"/>
      <c r="V39" s="24"/>
      <c r="W39" s="33">
        <v>2.7</v>
      </c>
      <c r="X39" s="33"/>
      <c r="Y39" s="24">
        <f t="shared" si="1"/>
        <v>2.7</v>
      </c>
      <c r="Z39" s="24">
        <v>2.7</v>
      </c>
      <c r="AA39" s="25">
        <v>5</v>
      </c>
      <c r="AB39" s="51" t="s">
        <v>48</v>
      </c>
      <c r="AC39" s="51" t="s">
        <v>43</v>
      </c>
      <c r="AD39" s="44" t="s">
        <v>45</v>
      </c>
      <c r="AE39" s="49" t="s">
        <v>47</v>
      </c>
      <c r="AG39" s="81">
        <f t="shared" si="2"/>
        <v>7079457843841414</v>
      </c>
      <c r="AI39" s="67">
        <v>2023</v>
      </c>
      <c r="AJ39" s="67">
        <v>4</v>
      </c>
      <c r="AK39" s="69">
        <v>4</v>
      </c>
      <c r="AL39" s="69">
        <v>1</v>
      </c>
      <c r="AM39" s="69">
        <v>34</v>
      </c>
      <c r="AN39" s="62">
        <v>20</v>
      </c>
      <c r="AO39" s="66"/>
      <c r="AP39" s="70">
        <v>84.95</v>
      </c>
      <c r="AQ39" s="70"/>
      <c r="AR39" s="66"/>
      <c r="AS39" s="70">
        <v>90.66</v>
      </c>
      <c r="AT39" s="70"/>
      <c r="AU39" s="66"/>
      <c r="AV39" s="69">
        <v>10</v>
      </c>
      <c r="AW39" s="75" t="s">
        <v>42</v>
      </c>
      <c r="AX39" s="29"/>
      <c r="AY39" s="33">
        <v>2.7</v>
      </c>
      <c r="AZ39" s="33"/>
      <c r="BA39" s="24">
        <f t="shared" si="3"/>
        <v>2.7</v>
      </c>
      <c r="BB39" s="29">
        <v>2.7</v>
      </c>
      <c r="BC39" s="25">
        <v>4</v>
      </c>
      <c r="BD39" s="51" t="s">
        <v>43</v>
      </c>
      <c r="BE39" s="44" t="s">
        <v>45</v>
      </c>
      <c r="BF39" s="49" t="s">
        <v>47</v>
      </c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48"/>
      <c r="BU39" s="26"/>
      <c r="BV39" s="26"/>
      <c r="BW39" s="26"/>
      <c r="BX39" s="26"/>
      <c r="BY39" s="26"/>
      <c r="BZ39" s="41"/>
      <c r="CA39" s="48"/>
      <c r="CB39" s="48"/>
      <c r="CC39" s="48"/>
    </row>
    <row r="40" spans="1:81" s="38" customFormat="1" x14ac:dyDescent="0.2">
      <c r="A40" s="50" t="s">
        <v>105</v>
      </c>
      <c r="B40" s="35">
        <f t="shared" si="4"/>
        <v>45021.818379629629</v>
      </c>
      <c r="C40" s="55">
        <v>2023</v>
      </c>
      <c r="D40" s="64">
        <v>4</v>
      </c>
      <c r="E40" s="64">
        <v>5</v>
      </c>
      <c r="F40" s="64">
        <v>19</v>
      </c>
      <c r="G40" s="64">
        <v>38</v>
      </c>
      <c r="H40" s="65">
        <v>28.1</v>
      </c>
      <c r="I40" s="65"/>
      <c r="J40" s="66">
        <v>75.39</v>
      </c>
      <c r="K40" s="57">
        <v>0.11</v>
      </c>
      <c r="L40" s="68">
        <v>12</v>
      </c>
      <c r="M40" s="66">
        <v>57.37</v>
      </c>
      <c r="N40" s="57">
        <v>0.51</v>
      </c>
      <c r="O40" s="68">
        <v>14.2</v>
      </c>
      <c r="P40" s="67">
        <v>15</v>
      </c>
      <c r="Q40" s="73"/>
      <c r="R40" s="28"/>
      <c r="S40" s="28"/>
      <c r="T40" s="29">
        <v>2.2999999999999998</v>
      </c>
      <c r="U40" s="28"/>
      <c r="V40" s="29"/>
      <c r="W40" s="32">
        <v>2.2999999999999998</v>
      </c>
      <c r="X40" s="33"/>
      <c r="Y40" s="24">
        <f t="shared" si="1"/>
        <v>2.2999999999999998</v>
      </c>
      <c r="Z40" s="24">
        <v>2.2999999999999998</v>
      </c>
      <c r="AA40" s="25">
        <v>5</v>
      </c>
      <c r="AB40" s="51" t="s">
        <v>48</v>
      </c>
      <c r="AC40" s="51" t="s">
        <v>43</v>
      </c>
      <c r="AD40" s="44" t="s">
        <v>54</v>
      </c>
      <c r="AE40" s="49" t="s">
        <v>47</v>
      </c>
      <c r="AG40" s="81">
        <f t="shared" si="2"/>
        <v>1778279410038929</v>
      </c>
      <c r="AI40" s="67">
        <v>2023</v>
      </c>
      <c r="AJ40" s="67">
        <v>4</v>
      </c>
      <c r="AK40" s="69">
        <v>5</v>
      </c>
      <c r="AL40" s="69">
        <v>19</v>
      </c>
      <c r="AM40" s="69">
        <v>38</v>
      </c>
      <c r="AN40" s="62">
        <v>28</v>
      </c>
      <c r="AO40" s="66"/>
      <c r="AP40" s="70">
        <v>75.41</v>
      </c>
      <c r="AQ40" s="70"/>
      <c r="AR40" s="66"/>
      <c r="AS40" s="70">
        <v>57.4</v>
      </c>
      <c r="AT40" s="70"/>
      <c r="AU40" s="66"/>
      <c r="AV40" s="69">
        <v>17</v>
      </c>
      <c r="AW40" s="74"/>
      <c r="AX40" s="24"/>
      <c r="AY40" s="32">
        <v>2.2999999999999998</v>
      </c>
      <c r="AZ40" s="32"/>
      <c r="BA40" s="24">
        <f t="shared" si="3"/>
        <v>2.2999999999999998</v>
      </c>
      <c r="BB40" s="24">
        <v>2.2999999999999998</v>
      </c>
      <c r="BC40" s="25">
        <v>5</v>
      </c>
      <c r="BD40" s="51" t="s">
        <v>43</v>
      </c>
      <c r="BE40" s="44" t="s">
        <v>54</v>
      </c>
      <c r="BF40" s="49" t="s">
        <v>47</v>
      </c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48"/>
      <c r="BU40" s="26"/>
      <c r="BV40" s="26"/>
      <c r="BW40" s="26"/>
      <c r="BX40" s="26"/>
      <c r="BY40" s="26"/>
      <c r="BZ40" s="41"/>
      <c r="CA40" s="48"/>
      <c r="CB40" s="48"/>
      <c r="CC40" s="48"/>
    </row>
    <row r="41" spans="1:81" s="38" customFormat="1" x14ac:dyDescent="0.2">
      <c r="A41" s="50" t="s">
        <v>106</v>
      </c>
      <c r="B41" s="35">
        <f t="shared" si="4"/>
        <v>45025.995740740742</v>
      </c>
      <c r="C41" s="55">
        <v>2023</v>
      </c>
      <c r="D41" s="64">
        <v>4</v>
      </c>
      <c r="E41" s="64">
        <v>9</v>
      </c>
      <c r="F41" s="64">
        <v>23</v>
      </c>
      <c r="G41" s="64">
        <v>53</v>
      </c>
      <c r="H41" s="65">
        <v>52.6</v>
      </c>
      <c r="I41" s="65"/>
      <c r="J41" s="66">
        <v>86.56</v>
      </c>
      <c r="K41" s="57">
        <v>7.0000000000000007E-2</v>
      </c>
      <c r="L41" s="58">
        <v>7.9</v>
      </c>
      <c r="M41" s="66">
        <v>73.63</v>
      </c>
      <c r="N41" s="57">
        <v>6.71</v>
      </c>
      <c r="O41" s="58">
        <v>44.8</v>
      </c>
      <c r="P41" s="67">
        <v>35</v>
      </c>
      <c r="Q41" s="73"/>
      <c r="R41" s="27"/>
      <c r="S41" s="24"/>
      <c r="T41" s="24">
        <v>2.5</v>
      </c>
      <c r="U41" s="27"/>
      <c r="V41" s="24"/>
      <c r="W41" s="33">
        <v>2.5</v>
      </c>
      <c r="X41" s="32"/>
      <c r="Y41" s="24">
        <f t="shared" si="1"/>
        <v>2.5</v>
      </c>
      <c r="Z41" s="24">
        <v>2.5</v>
      </c>
      <c r="AA41" s="25">
        <v>4</v>
      </c>
      <c r="AB41" s="51" t="s">
        <v>48</v>
      </c>
      <c r="AC41" s="51" t="s">
        <v>43</v>
      </c>
      <c r="AD41" s="44" t="s">
        <v>46</v>
      </c>
      <c r="AE41" s="49" t="s">
        <v>47</v>
      </c>
      <c r="AG41" s="81">
        <f t="shared" si="2"/>
        <v>3548133892335782</v>
      </c>
      <c r="AI41" s="67">
        <v>2023</v>
      </c>
      <c r="AJ41" s="67">
        <v>4</v>
      </c>
      <c r="AK41" s="69">
        <v>9</v>
      </c>
      <c r="AL41" s="69">
        <v>23</v>
      </c>
      <c r="AM41" s="69">
        <v>53</v>
      </c>
      <c r="AN41" s="62">
        <v>44</v>
      </c>
      <c r="AO41" s="66"/>
      <c r="AP41" s="70">
        <v>85.95</v>
      </c>
      <c r="AQ41" s="70"/>
      <c r="AR41" s="66"/>
      <c r="AS41" s="70">
        <v>75.97</v>
      </c>
      <c r="AT41" s="70"/>
      <c r="AU41" s="66"/>
      <c r="AV41" s="69">
        <v>10</v>
      </c>
      <c r="AW41" s="74" t="s">
        <v>42</v>
      </c>
      <c r="AX41" s="29"/>
      <c r="AY41" s="33">
        <v>2.5</v>
      </c>
      <c r="AZ41" s="33"/>
      <c r="BA41" s="24">
        <f t="shared" si="3"/>
        <v>2.5</v>
      </c>
      <c r="BB41" s="29">
        <v>2.5</v>
      </c>
      <c r="BC41" s="25">
        <v>5</v>
      </c>
      <c r="BD41" s="51" t="s">
        <v>43</v>
      </c>
      <c r="BE41" s="44" t="s">
        <v>46</v>
      </c>
      <c r="BF41" s="49" t="s">
        <v>47</v>
      </c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48"/>
      <c r="BU41" s="26"/>
      <c r="BV41" s="26"/>
      <c r="BW41" s="26"/>
      <c r="BX41" s="26"/>
      <c r="BY41" s="26"/>
      <c r="BZ41" s="41"/>
      <c r="CA41" s="48"/>
      <c r="CB41" s="48"/>
      <c r="CC41" s="48"/>
    </row>
    <row r="42" spans="1:81" s="38" customFormat="1" x14ac:dyDescent="0.2">
      <c r="A42" s="50" t="s">
        <v>107</v>
      </c>
      <c r="B42" s="35">
        <f t="shared" si="4"/>
        <v>45026.678333333337</v>
      </c>
      <c r="C42" s="55">
        <v>2023</v>
      </c>
      <c r="D42" s="64">
        <v>4</v>
      </c>
      <c r="E42" s="64">
        <v>10</v>
      </c>
      <c r="F42" s="64">
        <v>16</v>
      </c>
      <c r="G42" s="64">
        <v>16</v>
      </c>
      <c r="H42" s="65">
        <v>48.5</v>
      </c>
      <c r="I42" s="65"/>
      <c r="J42" s="66">
        <v>86.6</v>
      </c>
      <c r="K42" s="57">
        <v>0.28000000000000003</v>
      </c>
      <c r="L42" s="56">
        <v>30.8</v>
      </c>
      <c r="M42" s="66">
        <v>48.67</v>
      </c>
      <c r="N42" s="57">
        <v>0.41</v>
      </c>
      <c r="O42" s="56">
        <v>2.7</v>
      </c>
      <c r="P42" s="67">
        <v>19</v>
      </c>
      <c r="Q42" s="73"/>
      <c r="R42" s="28"/>
      <c r="S42" s="28"/>
      <c r="T42" s="29">
        <v>2.9</v>
      </c>
      <c r="U42" s="28"/>
      <c r="V42" s="29"/>
      <c r="W42" s="33">
        <v>2.9</v>
      </c>
      <c r="X42" s="33"/>
      <c r="Y42" s="24">
        <f t="shared" si="1"/>
        <v>2.9</v>
      </c>
      <c r="Z42" s="24">
        <v>2.9</v>
      </c>
      <c r="AA42" s="25">
        <v>8</v>
      </c>
      <c r="AB42" s="51" t="s">
        <v>48</v>
      </c>
      <c r="AC42" s="51" t="s">
        <v>43</v>
      </c>
      <c r="AD42" s="44" t="s">
        <v>51</v>
      </c>
      <c r="AE42" s="49" t="s">
        <v>47</v>
      </c>
      <c r="AG42" s="81">
        <f t="shared" si="2"/>
        <v>1.4125375446227572E+16</v>
      </c>
      <c r="AI42" s="67">
        <v>2023</v>
      </c>
      <c r="AJ42" s="67">
        <v>4</v>
      </c>
      <c r="AK42" s="69">
        <v>10</v>
      </c>
      <c r="AL42" s="69">
        <v>16</v>
      </c>
      <c r="AM42" s="69">
        <v>16</v>
      </c>
      <c r="AN42" s="62">
        <v>49</v>
      </c>
      <c r="AO42" s="66"/>
      <c r="AP42" s="70">
        <v>86.27</v>
      </c>
      <c r="AQ42" s="70"/>
      <c r="AR42" s="66"/>
      <c r="AS42" s="70">
        <v>49.52</v>
      </c>
      <c r="AT42" s="70"/>
      <c r="AU42" s="66"/>
      <c r="AV42" s="69">
        <v>10</v>
      </c>
      <c r="AW42" s="74" t="s">
        <v>42</v>
      </c>
      <c r="AX42" s="24"/>
      <c r="AY42" s="33">
        <v>2.9</v>
      </c>
      <c r="AZ42" s="33"/>
      <c r="BA42" s="24">
        <f t="shared" si="3"/>
        <v>2.9</v>
      </c>
      <c r="BB42" s="24">
        <v>2.9</v>
      </c>
      <c r="BC42" s="25">
        <v>7</v>
      </c>
      <c r="BD42" s="51" t="s">
        <v>43</v>
      </c>
      <c r="BE42" s="44" t="s">
        <v>51</v>
      </c>
      <c r="BF42" s="49" t="s">
        <v>47</v>
      </c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48"/>
      <c r="BU42" s="26"/>
      <c r="BV42" s="26"/>
      <c r="BW42" s="26"/>
      <c r="BX42" s="26"/>
      <c r="BY42" s="26"/>
      <c r="BZ42" s="41"/>
      <c r="CA42" s="48"/>
      <c r="CB42" s="48"/>
      <c r="CC42" s="48"/>
    </row>
    <row r="43" spans="1:81" s="38" customFormat="1" x14ac:dyDescent="0.2">
      <c r="A43" s="50" t="s">
        <v>108</v>
      </c>
      <c r="B43" s="35">
        <f t="shared" si="4"/>
        <v>45033.808576388888</v>
      </c>
      <c r="C43" s="55">
        <v>2023</v>
      </c>
      <c r="D43" s="64">
        <v>4</v>
      </c>
      <c r="E43" s="64">
        <v>17</v>
      </c>
      <c r="F43" s="64">
        <v>19</v>
      </c>
      <c r="G43" s="64">
        <v>24</v>
      </c>
      <c r="H43" s="65">
        <v>21.2</v>
      </c>
      <c r="I43" s="65"/>
      <c r="J43" s="66">
        <v>86.9</v>
      </c>
      <c r="K43" s="57">
        <v>0.28999999999999998</v>
      </c>
      <c r="L43" s="56">
        <v>32.4</v>
      </c>
      <c r="M43" s="66">
        <v>61.88</v>
      </c>
      <c r="N43" s="57">
        <v>3.11</v>
      </c>
      <c r="O43" s="56">
        <v>18.7</v>
      </c>
      <c r="P43" s="67">
        <v>7</v>
      </c>
      <c r="Q43" s="73"/>
      <c r="R43" s="28"/>
      <c r="S43" s="28"/>
      <c r="T43" s="29">
        <v>2.5</v>
      </c>
      <c r="U43" s="28"/>
      <c r="V43" s="29"/>
      <c r="W43" s="33">
        <v>2.5</v>
      </c>
      <c r="X43" s="33"/>
      <c r="Y43" s="24">
        <f t="shared" si="1"/>
        <v>2.5</v>
      </c>
      <c r="Z43" s="24">
        <v>2.5</v>
      </c>
      <c r="AA43" s="25">
        <v>5</v>
      </c>
      <c r="AB43" s="51" t="s">
        <v>48</v>
      </c>
      <c r="AC43" s="51" t="s">
        <v>43</v>
      </c>
      <c r="AD43" s="44" t="s">
        <v>51</v>
      </c>
      <c r="AE43" s="49" t="s">
        <v>47</v>
      </c>
      <c r="AG43" s="81">
        <f t="shared" si="2"/>
        <v>3548133892335782</v>
      </c>
      <c r="AI43" s="67">
        <v>2023</v>
      </c>
      <c r="AJ43" s="67">
        <v>4</v>
      </c>
      <c r="AK43" s="69">
        <v>17</v>
      </c>
      <c r="AL43" s="69">
        <v>19</v>
      </c>
      <c r="AM43" s="69">
        <v>24</v>
      </c>
      <c r="AN43" s="62">
        <v>22</v>
      </c>
      <c r="AO43" s="66"/>
      <c r="AP43" s="70">
        <v>86.68</v>
      </c>
      <c r="AQ43" s="70"/>
      <c r="AR43" s="66"/>
      <c r="AS43" s="70">
        <v>64.91</v>
      </c>
      <c r="AT43" s="70"/>
      <c r="AU43" s="66"/>
      <c r="AV43" s="69">
        <v>10</v>
      </c>
      <c r="AW43" s="74" t="s">
        <v>42</v>
      </c>
      <c r="AX43" s="24"/>
      <c r="AY43" s="33">
        <v>2.5</v>
      </c>
      <c r="AZ43" s="33"/>
      <c r="BA43" s="24">
        <f t="shared" si="3"/>
        <v>2.5</v>
      </c>
      <c r="BB43" s="24">
        <v>2.5</v>
      </c>
      <c r="BC43" s="25">
        <v>5</v>
      </c>
      <c r="BD43" s="51" t="s">
        <v>43</v>
      </c>
      <c r="BE43" s="44" t="s">
        <v>51</v>
      </c>
      <c r="BF43" s="49" t="s">
        <v>47</v>
      </c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48"/>
      <c r="BU43" s="26"/>
      <c r="BV43" s="26"/>
      <c r="BW43" s="26"/>
      <c r="BX43" s="26"/>
      <c r="BY43" s="26"/>
      <c r="BZ43" s="41"/>
      <c r="CA43" s="48"/>
      <c r="CB43" s="48"/>
      <c r="CC43" s="48"/>
    </row>
    <row r="44" spans="1:81" s="38" customFormat="1" x14ac:dyDescent="0.2">
      <c r="A44" s="50" t="s">
        <v>109</v>
      </c>
      <c r="B44" s="35">
        <f t="shared" si="4"/>
        <v>45034.085289351853</v>
      </c>
      <c r="C44" s="55">
        <v>2023</v>
      </c>
      <c r="D44" s="64">
        <v>4</v>
      </c>
      <c r="E44" s="64">
        <v>18</v>
      </c>
      <c r="F44" s="64">
        <v>2</v>
      </c>
      <c r="G44" s="64">
        <v>2</v>
      </c>
      <c r="H44" s="65">
        <v>49.6</v>
      </c>
      <c r="I44" s="65"/>
      <c r="J44" s="66">
        <v>86.02</v>
      </c>
      <c r="K44" s="57">
        <v>0.33</v>
      </c>
      <c r="L44" s="58">
        <v>36.799999999999997</v>
      </c>
      <c r="M44" s="66">
        <v>29.69</v>
      </c>
      <c r="N44" s="57">
        <v>0.41</v>
      </c>
      <c r="O44" s="58">
        <v>3.2</v>
      </c>
      <c r="P44" s="67">
        <v>10</v>
      </c>
      <c r="Q44" s="73" t="s">
        <v>42</v>
      </c>
      <c r="R44" s="27"/>
      <c r="S44" s="24"/>
      <c r="T44" s="24">
        <v>2.7</v>
      </c>
      <c r="U44" s="27"/>
      <c r="V44" s="24"/>
      <c r="W44" s="33">
        <v>2.7</v>
      </c>
      <c r="X44" s="33"/>
      <c r="Y44" s="24">
        <f t="shared" si="1"/>
        <v>2.7</v>
      </c>
      <c r="Z44" s="24">
        <v>2.7</v>
      </c>
      <c r="AA44" s="25">
        <v>4</v>
      </c>
      <c r="AB44" s="51" t="s">
        <v>48</v>
      </c>
      <c r="AC44" s="51" t="s">
        <v>43</v>
      </c>
      <c r="AD44" s="44" t="s">
        <v>50</v>
      </c>
      <c r="AE44" s="49" t="s">
        <v>47</v>
      </c>
      <c r="AG44" s="81">
        <f t="shared" si="2"/>
        <v>7079457843841414</v>
      </c>
      <c r="AI44" s="67">
        <v>2023</v>
      </c>
      <c r="AJ44" s="67">
        <v>4</v>
      </c>
      <c r="AK44" s="69">
        <v>18</v>
      </c>
      <c r="AL44" s="69">
        <v>2</v>
      </c>
      <c r="AM44" s="69">
        <v>2</v>
      </c>
      <c r="AN44" s="62">
        <v>49</v>
      </c>
      <c r="AO44" s="66"/>
      <c r="AP44" s="70">
        <v>85.94</v>
      </c>
      <c r="AQ44" s="70"/>
      <c r="AR44" s="66"/>
      <c r="AS44" s="70">
        <v>33.21</v>
      </c>
      <c r="AT44" s="70"/>
      <c r="AU44" s="66"/>
      <c r="AV44" s="69">
        <v>10</v>
      </c>
      <c r="AW44" s="74" t="s">
        <v>42</v>
      </c>
      <c r="AX44" s="29"/>
      <c r="AY44" s="33">
        <v>2.7</v>
      </c>
      <c r="AZ44" s="33"/>
      <c r="BA44" s="24">
        <f t="shared" si="3"/>
        <v>2.7</v>
      </c>
      <c r="BB44" s="29">
        <v>2.7</v>
      </c>
      <c r="BC44" s="25">
        <v>4</v>
      </c>
      <c r="BD44" s="51" t="s">
        <v>43</v>
      </c>
      <c r="BE44" s="44" t="s">
        <v>50</v>
      </c>
      <c r="BF44" s="49" t="s">
        <v>47</v>
      </c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48"/>
      <c r="BU44" s="26"/>
      <c r="BV44" s="26"/>
      <c r="BW44" s="26"/>
      <c r="BX44" s="26"/>
      <c r="BY44" s="26"/>
      <c r="BZ44" s="41"/>
      <c r="CA44" s="48"/>
      <c r="CB44" s="48"/>
      <c r="CC44" s="48"/>
    </row>
    <row r="45" spans="1:81" s="38" customFormat="1" x14ac:dyDescent="0.2">
      <c r="A45" s="50" t="s">
        <v>110</v>
      </c>
      <c r="B45" s="35">
        <f t="shared" si="4"/>
        <v>45037.453946759262</v>
      </c>
      <c r="C45" s="55">
        <v>2023</v>
      </c>
      <c r="D45" s="64">
        <v>4</v>
      </c>
      <c r="E45" s="64">
        <v>21</v>
      </c>
      <c r="F45" s="64">
        <v>10</v>
      </c>
      <c r="G45" s="64">
        <v>53</v>
      </c>
      <c r="H45" s="65">
        <v>41.9</v>
      </c>
      <c r="I45" s="65"/>
      <c r="J45" s="66">
        <v>84.81</v>
      </c>
      <c r="K45" s="57">
        <v>0.46</v>
      </c>
      <c r="L45" s="56">
        <v>50.6</v>
      </c>
      <c r="M45" s="66">
        <v>89.21</v>
      </c>
      <c r="N45" s="57">
        <v>1.83</v>
      </c>
      <c r="O45" s="56">
        <v>18.399999999999999</v>
      </c>
      <c r="P45" s="67">
        <v>10</v>
      </c>
      <c r="Q45" s="72" t="s">
        <v>42</v>
      </c>
      <c r="R45" s="28"/>
      <c r="S45" s="28"/>
      <c r="T45" s="29">
        <v>2.6</v>
      </c>
      <c r="U45" s="28"/>
      <c r="V45" s="29"/>
      <c r="W45" s="33">
        <v>2.6</v>
      </c>
      <c r="X45" s="33"/>
      <c r="Y45" s="24">
        <f t="shared" si="1"/>
        <v>2.6</v>
      </c>
      <c r="Z45" s="24">
        <v>2.6</v>
      </c>
      <c r="AA45" s="25">
        <v>3</v>
      </c>
      <c r="AB45" s="51" t="s">
        <v>48</v>
      </c>
      <c r="AC45" s="51" t="s">
        <v>43</v>
      </c>
      <c r="AD45" s="44" t="s">
        <v>53</v>
      </c>
      <c r="AE45" s="49" t="s">
        <v>47</v>
      </c>
      <c r="AG45" s="81">
        <f t="shared" si="2"/>
        <v>5011872336272755</v>
      </c>
      <c r="AI45" s="67">
        <v>2023</v>
      </c>
      <c r="AJ45" s="67">
        <v>4</v>
      </c>
      <c r="AK45" s="69">
        <v>21</v>
      </c>
      <c r="AL45" s="69">
        <v>10</v>
      </c>
      <c r="AM45" s="69">
        <v>53</v>
      </c>
      <c r="AN45" s="62">
        <v>42</v>
      </c>
      <c r="AO45" s="66"/>
      <c r="AP45" s="70">
        <v>84.81</v>
      </c>
      <c r="AQ45" s="70"/>
      <c r="AR45" s="66"/>
      <c r="AS45" s="70">
        <v>87.26</v>
      </c>
      <c r="AT45" s="70"/>
      <c r="AU45" s="66"/>
      <c r="AV45" s="69">
        <v>10</v>
      </c>
      <c r="AW45" s="74" t="s">
        <v>42</v>
      </c>
      <c r="AX45" s="29"/>
      <c r="AY45" s="33">
        <v>2.6</v>
      </c>
      <c r="AZ45" s="33"/>
      <c r="BA45" s="24">
        <f t="shared" si="3"/>
        <v>2.6</v>
      </c>
      <c r="BB45" s="29">
        <v>2.6</v>
      </c>
      <c r="BC45" s="25">
        <v>3</v>
      </c>
      <c r="BD45" s="51" t="s">
        <v>43</v>
      </c>
      <c r="BE45" s="44" t="s">
        <v>53</v>
      </c>
      <c r="BF45" s="49" t="s">
        <v>47</v>
      </c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48"/>
      <c r="BU45" s="26"/>
      <c r="BV45" s="26"/>
      <c r="BW45" s="26"/>
      <c r="BX45" s="26"/>
      <c r="BY45" s="26"/>
      <c r="BZ45" s="41"/>
      <c r="CA45" s="48"/>
      <c r="CB45" s="48"/>
      <c r="CC45" s="48"/>
    </row>
    <row r="46" spans="1:81" s="38" customFormat="1" x14ac:dyDescent="0.2">
      <c r="A46" s="50" t="s">
        <v>111</v>
      </c>
      <c r="B46" s="35">
        <f t="shared" si="4"/>
        <v>45041.945104166669</v>
      </c>
      <c r="C46" s="55">
        <v>2023</v>
      </c>
      <c r="D46" s="64">
        <v>4</v>
      </c>
      <c r="E46" s="64">
        <v>25</v>
      </c>
      <c r="F46" s="64">
        <v>22</v>
      </c>
      <c r="G46" s="64">
        <v>40</v>
      </c>
      <c r="H46" s="65">
        <v>57.6</v>
      </c>
      <c r="I46" s="65"/>
      <c r="J46" s="66">
        <v>84.21</v>
      </c>
      <c r="K46" s="57">
        <v>0.27</v>
      </c>
      <c r="L46" s="56">
        <v>29.7</v>
      </c>
      <c r="M46" s="66">
        <v>105.34</v>
      </c>
      <c r="N46" s="57">
        <v>3.15</v>
      </c>
      <c r="O46" s="56">
        <v>35.4</v>
      </c>
      <c r="P46" s="67">
        <v>10</v>
      </c>
      <c r="Q46" s="72" t="s">
        <v>42</v>
      </c>
      <c r="R46" s="28"/>
      <c r="S46" s="28"/>
      <c r="T46" s="29">
        <v>2.8</v>
      </c>
      <c r="U46" s="28"/>
      <c r="V46" s="29"/>
      <c r="W46" s="33">
        <v>2.8</v>
      </c>
      <c r="X46" s="33"/>
      <c r="Y46" s="24">
        <f t="shared" si="1"/>
        <v>2.8</v>
      </c>
      <c r="Z46" s="24">
        <v>2.8</v>
      </c>
      <c r="AA46" s="25">
        <v>4</v>
      </c>
      <c r="AB46" s="51" t="s">
        <v>48</v>
      </c>
      <c r="AC46" s="51" t="s">
        <v>43</v>
      </c>
      <c r="AD46" s="44" t="s">
        <v>44</v>
      </c>
      <c r="AE46" s="49" t="s">
        <v>47</v>
      </c>
      <c r="AG46" s="81">
        <f t="shared" si="2"/>
        <v>1E+16</v>
      </c>
      <c r="AI46" s="67">
        <v>2023</v>
      </c>
      <c r="AJ46" s="67">
        <v>4</v>
      </c>
      <c r="AK46" s="69">
        <v>25</v>
      </c>
      <c r="AL46" s="69">
        <v>22</v>
      </c>
      <c r="AM46" s="69">
        <v>41</v>
      </c>
      <c r="AN46" s="62">
        <v>0</v>
      </c>
      <c r="AO46" s="66"/>
      <c r="AP46" s="70">
        <v>83.93</v>
      </c>
      <c r="AQ46" s="70"/>
      <c r="AR46" s="66"/>
      <c r="AS46" s="70">
        <v>104.83</v>
      </c>
      <c r="AT46" s="70"/>
      <c r="AU46" s="66"/>
      <c r="AV46" s="69">
        <v>10</v>
      </c>
      <c r="AW46" s="74" t="s">
        <v>42</v>
      </c>
      <c r="AX46" s="24"/>
      <c r="AY46" s="33">
        <v>2.8</v>
      </c>
      <c r="AZ46" s="33"/>
      <c r="BA46" s="24">
        <f t="shared" si="3"/>
        <v>2.8</v>
      </c>
      <c r="BB46" s="24">
        <v>2.8</v>
      </c>
      <c r="BC46" s="25">
        <v>4</v>
      </c>
      <c r="BD46" s="51" t="s">
        <v>43</v>
      </c>
      <c r="BE46" s="44" t="s">
        <v>44</v>
      </c>
      <c r="BF46" s="49" t="s">
        <v>47</v>
      </c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48"/>
      <c r="BU46" s="26"/>
      <c r="BV46" s="26"/>
      <c r="BW46" s="26"/>
      <c r="BX46" s="26"/>
      <c r="BY46" s="26"/>
      <c r="BZ46" s="41"/>
      <c r="CA46" s="48"/>
      <c r="CB46" s="48"/>
      <c r="CC46" s="48"/>
    </row>
    <row r="47" spans="1:81" s="38" customFormat="1" x14ac:dyDescent="0.2">
      <c r="A47" s="50" t="s">
        <v>112</v>
      </c>
      <c r="B47" s="35">
        <f t="shared" si="4"/>
        <v>45042.863506944443</v>
      </c>
      <c r="C47" s="55">
        <v>2023</v>
      </c>
      <c r="D47" s="64">
        <v>4</v>
      </c>
      <c r="E47" s="64">
        <v>26</v>
      </c>
      <c r="F47" s="64">
        <v>20</v>
      </c>
      <c r="G47" s="64">
        <v>43</v>
      </c>
      <c r="H47" s="65">
        <v>27.4</v>
      </c>
      <c r="I47" s="65"/>
      <c r="J47" s="66">
        <v>86.4</v>
      </c>
      <c r="K47" s="57">
        <v>0.19</v>
      </c>
      <c r="L47" s="58">
        <v>21.2</v>
      </c>
      <c r="M47" s="66">
        <v>71.47</v>
      </c>
      <c r="N47" s="57">
        <v>5.25</v>
      </c>
      <c r="O47" s="58">
        <v>36.700000000000003</v>
      </c>
      <c r="P47" s="67">
        <v>15</v>
      </c>
      <c r="Q47" s="72"/>
      <c r="R47" s="27"/>
      <c r="S47" s="24"/>
      <c r="T47" s="24">
        <v>2.4</v>
      </c>
      <c r="U47" s="27"/>
      <c r="V47" s="24"/>
      <c r="W47" s="33">
        <v>2.4</v>
      </c>
      <c r="X47" s="33"/>
      <c r="Y47" s="24">
        <f t="shared" si="1"/>
        <v>2.4</v>
      </c>
      <c r="Z47" s="24">
        <v>2.4</v>
      </c>
      <c r="AA47" s="25">
        <v>4</v>
      </c>
      <c r="AB47" s="51" t="s">
        <v>48</v>
      </c>
      <c r="AC47" s="51" t="s">
        <v>43</v>
      </c>
      <c r="AD47" s="44" t="s">
        <v>53</v>
      </c>
      <c r="AE47" s="49" t="s">
        <v>47</v>
      </c>
      <c r="AG47" s="81">
        <f t="shared" si="2"/>
        <v>2511886431509585.5</v>
      </c>
      <c r="AI47" s="67">
        <v>2023</v>
      </c>
      <c r="AJ47" s="67">
        <v>4</v>
      </c>
      <c r="AK47" s="69">
        <v>26</v>
      </c>
      <c r="AL47" s="69">
        <v>20</v>
      </c>
      <c r="AM47" s="69">
        <v>43</v>
      </c>
      <c r="AN47" s="62">
        <v>28</v>
      </c>
      <c r="AO47" s="66"/>
      <c r="AP47" s="70">
        <v>86.1</v>
      </c>
      <c r="AQ47" s="70"/>
      <c r="AR47" s="66"/>
      <c r="AS47" s="70">
        <v>72.150000000000006</v>
      </c>
      <c r="AT47" s="70"/>
      <c r="AU47" s="66"/>
      <c r="AV47" s="69">
        <v>10</v>
      </c>
      <c r="AW47" s="74" t="s">
        <v>42</v>
      </c>
      <c r="AX47" s="29"/>
      <c r="AY47" s="33">
        <v>2.4</v>
      </c>
      <c r="AZ47" s="33"/>
      <c r="BA47" s="24">
        <f t="shared" si="3"/>
        <v>2.4</v>
      </c>
      <c r="BB47" s="29">
        <v>2.4</v>
      </c>
      <c r="BC47" s="25">
        <v>4</v>
      </c>
      <c r="BD47" s="51" t="s">
        <v>43</v>
      </c>
      <c r="BE47" s="44" t="s">
        <v>53</v>
      </c>
      <c r="BF47" s="49" t="s">
        <v>47</v>
      </c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48"/>
      <c r="BU47" s="26"/>
      <c r="BV47" s="26"/>
      <c r="BW47" s="26"/>
      <c r="BX47" s="26"/>
      <c r="BY47" s="26"/>
      <c r="BZ47" s="41"/>
      <c r="CA47" s="48"/>
      <c r="CB47" s="48"/>
      <c r="CC47" s="48"/>
    </row>
    <row r="48" spans="1:81" s="38" customFormat="1" x14ac:dyDescent="0.2">
      <c r="A48" s="50" t="s">
        <v>113</v>
      </c>
      <c r="B48" s="35">
        <f t="shared" si="4"/>
        <v>45043.143969907411</v>
      </c>
      <c r="C48" s="55">
        <v>2023</v>
      </c>
      <c r="D48" s="64">
        <v>4</v>
      </c>
      <c r="E48" s="64">
        <v>27</v>
      </c>
      <c r="F48" s="64">
        <v>3</v>
      </c>
      <c r="G48" s="64">
        <v>27</v>
      </c>
      <c r="H48" s="65">
        <v>19.899999999999999</v>
      </c>
      <c r="I48" s="65"/>
      <c r="J48" s="66">
        <v>86.31</v>
      </c>
      <c r="K48" s="57">
        <v>0.19</v>
      </c>
      <c r="L48" s="56">
        <v>21.3</v>
      </c>
      <c r="M48" s="66">
        <v>70.319999999999993</v>
      </c>
      <c r="N48" s="57">
        <v>5.15</v>
      </c>
      <c r="O48" s="56">
        <v>36.9</v>
      </c>
      <c r="P48" s="67">
        <v>15</v>
      </c>
      <c r="Q48" s="72"/>
      <c r="R48" s="28"/>
      <c r="S48" s="28"/>
      <c r="T48" s="29">
        <v>2.2999999999999998</v>
      </c>
      <c r="U48" s="28"/>
      <c r="V48" s="29"/>
      <c r="W48" s="33">
        <v>2.2999999999999998</v>
      </c>
      <c r="X48" s="33"/>
      <c r="Y48" s="24">
        <f t="shared" si="1"/>
        <v>2.2999999999999998</v>
      </c>
      <c r="Z48" s="24">
        <v>2.2999999999999998</v>
      </c>
      <c r="AA48" s="25">
        <v>4</v>
      </c>
      <c r="AB48" s="51" t="s">
        <v>48</v>
      </c>
      <c r="AC48" s="51" t="s">
        <v>43</v>
      </c>
      <c r="AD48" s="44" t="s">
        <v>51</v>
      </c>
      <c r="AE48" s="49" t="s">
        <v>47</v>
      </c>
      <c r="AG48" s="81">
        <f t="shared" si="2"/>
        <v>1778279410038929</v>
      </c>
      <c r="AI48" s="67">
        <v>2023</v>
      </c>
      <c r="AJ48" s="67">
        <v>4</v>
      </c>
      <c r="AK48" s="69">
        <v>27</v>
      </c>
      <c r="AL48" s="69">
        <v>3</v>
      </c>
      <c r="AM48" s="69">
        <v>27</v>
      </c>
      <c r="AN48" s="62">
        <v>20</v>
      </c>
      <c r="AO48" s="66"/>
      <c r="AP48" s="70">
        <v>86.31</v>
      </c>
      <c r="AQ48" s="70"/>
      <c r="AR48" s="66"/>
      <c r="AS48" s="70">
        <v>68.010000000000005</v>
      </c>
      <c r="AT48" s="70"/>
      <c r="AU48" s="66"/>
      <c r="AV48" s="69">
        <v>10</v>
      </c>
      <c r="AW48" s="74" t="s">
        <v>42</v>
      </c>
      <c r="AX48" s="24"/>
      <c r="AY48" s="33">
        <v>2.2999999999999998</v>
      </c>
      <c r="AZ48" s="33"/>
      <c r="BA48" s="24">
        <f t="shared" si="3"/>
        <v>2.2999999999999998</v>
      </c>
      <c r="BB48" s="24">
        <v>2.2999999999999998</v>
      </c>
      <c r="BC48" s="25">
        <v>4</v>
      </c>
      <c r="BD48" s="51" t="s">
        <v>43</v>
      </c>
      <c r="BE48" s="44" t="s">
        <v>51</v>
      </c>
      <c r="BF48" s="49" t="s">
        <v>47</v>
      </c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48"/>
      <c r="BU48" s="26"/>
      <c r="BV48" s="26"/>
      <c r="BW48" s="26"/>
      <c r="BX48" s="26"/>
      <c r="BY48" s="26"/>
      <c r="BZ48" s="41"/>
      <c r="CA48" s="48"/>
      <c r="CB48" s="48"/>
      <c r="CC48" s="48"/>
    </row>
    <row r="49" spans="1:81" s="38" customFormat="1" x14ac:dyDescent="0.2">
      <c r="A49" s="50" t="s">
        <v>114</v>
      </c>
      <c r="B49" s="35">
        <f t="shared" si="4"/>
        <v>45052.711481481485</v>
      </c>
      <c r="C49" s="67">
        <v>2023</v>
      </c>
      <c r="D49" s="67">
        <v>5</v>
      </c>
      <c r="E49" s="69">
        <v>6</v>
      </c>
      <c r="F49" s="69">
        <v>17</v>
      </c>
      <c r="G49" s="69">
        <v>4</v>
      </c>
      <c r="H49" s="62">
        <v>32.4</v>
      </c>
      <c r="I49" s="65">
        <v>0.9</v>
      </c>
      <c r="J49" s="70">
        <v>79.03</v>
      </c>
      <c r="K49" s="70">
        <v>7.0000000000000007E-2</v>
      </c>
      <c r="L49" s="66">
        <v>7.9</v>
      </c>
      <c r="M49" s="70">
        <v>125.02</v>
      </c>
      <c r="N49" s="70">
        <v>1.69</v>
      </c>
      <c r="O49" s="66">
        <v>35.4</v>
      </c>
      <c r="P49" s="69">
        <v>11</v>
      </c>
      <c r="Q49" s="74"/>
      <c r="R49" s="27">
        <v>4.4000000000000004</v>
      </c>
      <c r="S49" s="24"/>
      <c r="T49" s="33">
        <v>3</v>
      </c>
      <c r="U49" s="26"/>
      <c r="V49" s="24"/>
      <c r="W49" s="33">
        <v>3</v>
      </c>
      <c r="X49" s="33"/>
      <c r="Y49" s="26">
        <f>1.59*R49-3.67</f>
        <v>3.3260000000000014</v>
      </c>
      <c r="Z49" s="24">
        <v>3.3</v>
      </c>
      <c r="AA49" s="25">
        <v>41</v>
      </c>
      <c r="AB49" s="51" t="s">
        <v>64</v>
      </c>
      <c r="AC49" s="51" t="s">
        <v>49</v>
      </c>
      <c r="AD49" s="44" t="s">
        <v>46</v>
      </c>
      <c r="AE49" s="49" t="s">
        <v>47</v>
      </c>
      <c r="AG49" s="81">
        <f t="shared" si="2"/>
        <v>5.6234132519035104E+16</v>
      </c>
      <c r="AI49" s="55">
        <v>2023</v>
      </c>
      <c r="AJ49" s="64">
        <v>5</v>
      </c>
      <c r="AK49" s="64">
        <v>6</v>
      </c>
      <c r="AL49" s="64">
        <v>17</v>
      </c>
      <c r="AM49" s="64">
        <v>4</v>
      </c>
      <c r="AN49" s="65">
        <v>37.5</v>
      </c>
      <c r="AO49" s="66"/>
      <c r="AP49" s="66">
        <v>79.12</v>
      </c>
      <c r="AQ49" s="66">
        <v>0.15</v>
      </c>
      <c r="AR49" s="58">
        <v>16.600000000000001</v>
      </c>
      <c r="AS49" s="66">
        <v>123.84</v>
      </c>
      <c r="AT49" s="66">
        <v>2.15</v>
      </c>
      <c r="AU49" s="58">
        <v>45.7</v>
      </c>
      <c r="AV49" s="67">
        <v>10</v>
      </c>
      <c r="AW49" s="72"/>
      <c r="AX49" s="24">
        <v>3</v>
      </c>
      <c r="AY49" s="33"/>
      <c r="AZ49" s="33"/>
      <c r="BA49" s="26">
        <f>AX49</f>
        <v>3</v>
      </c>
      <c r="BB49" s="24">
        <v>3</v>
      </c>
      <c r="BC49" s="25">
        <v>6</v>
      </c>
      <c r="BD49" s="51" t="s">
        <v>48</v>
      </c>
      <c r="BE49" s="44" t="s">
        <v>46</v>
      </c>
      <c r="BF49" s="49" t="s">
        <v>47</v>
      </c>
      <c r="BH49" s="67">
        <v>2023</v>
      </c>
      <c r="BI49" s="67">
        <v>5</v>
      </c>
      <c r="BJ49" s="69">
        <v>6</v>
      </c>
      <c r="BK49" s="69">
        <v>17</v>
      </c>
      <c r="BL49" s="69">
        <v>4</v>
      </c>
      <c r="BM49" s="62">
        <v>36</v>
      </c>
      <c r="BN49" s="66"/>
      <c r="BO49" s="70">
        <v>79.09</v>
      </c>
      <c r="BP49" s="70"/>
      <c r="BQ49" s="70">
        <v>124.75</v>
      </c>
      <c r="BR49" s="70"/>
      <c r="BS49" s="69">
        <v>10</v>
      </c>
      <c r="BT49" s="74" t="s">
        <v>42</v>
      </c>
      <c r="BU49" s="28"/>
      <c r="BV49" s="33">
        <v>3</v>
      </c>
      <c r="BW49" s="33"/>
      <c r="BX49" s="29">
        <f>BV49</f>
        <v>3</v>
      </c>
      <c r="BY49" s="29">
        <v>3</v>
      </c>
      <c r="BZ49" s="25">
        <v>6</v>
      </c>
      <c r="CA49" s="51" t="s">
        <v>43</v>
      </c>
      <c r="CB49" s="44" t="s">
        <v>46</v>
      </c>
      <c r="CC49" s="49" t="s">
        <v>47</v>
      </c>
    </row>
    <row r="50" spans="1:81" s="38" customFormat="1" x14ac:dyDescent="0.2">
      <c r="A50" s="50" t="s">
        <v>115</v>
      </c>
      <c r="B50" s="35">
        <f t="shared" si="4"/>
        <v>45056.957233796296</v>
      </c>
      <c r="C50" s="67">
        <v>2023</v>
      </c>
      <c r="D50" s="67">
        <v>5</v>
      </c>
      <c r="E50" s="69">
        <v>10</v>
      </c>
      <c r="F50" s="69">
        <v>22</v>
      </c>
      <c r="G50" s="69">
        <v>58</v>
      </c>
      <c r="H50" s="62">
        <v>25.1</v>
      </c>
      <c r="I50" s="65">
        <v>1</v>
      </c>
      <c r="J50" s="70">
        <v>86.33</v>
      </c>
      <c r="K50" s="70">
        <v>0.03</v>
      </c>
      <c r="L50" s="66">
        <v>3.8</v>
      </c>
      <c r="M50" s="70">
        <v>35.549999999999997</v>
      </c>
      <c r="N50" s="70">
        <v>10.94</v>
      </c>
      <c r="O50" s="66">
        <v>87.5</v>
      </c>
      <c r="P50" s="69">
        <v>8</v>
      </c>
      <c r="Q50" s="74"/>
      <c r="R50" s="28">
        <v>4.7</v>
      </c>
      <c r="S50" s="28">
        <v>4</v>
      </c>
      <c r="T50" s="33">
        <v>3.2</v>
      </c>
      <c r="U50" s="26"/>
      <c r="V50" s="29"/>
      <c r="W50" s="33">
        <v>3.2</v>
      </c>
      <c r="X50" s="33">
        <v>5</v>
      </c>
      <c r="Y50" s="29">
        <f>S50</f>
        <v>4</v>
      </c>
      <c r="Z50" s="24">
        <v>4</v>
      </c>
      <c r="AA50" s="25">
        <v>109</v>
      </c>
      <c r="AB50" s="51" t="s">
        <v>64</v>
      </c>
      <c r="AC50" s="51" t="s">
        <v>49</v>
      </c>
      <c r="AD50" s="44" t="s">
        <v>50</v>
      </c>
      <c r="AE50" s="49" t="s">
        <v>47</v>
      </c>
      <c r="AG50" s="81">
        <f t="shared" si="2"/>
        <v>6.3095734448019802E+17</v>
      </c>
      <c r="AI50" s="55">
        <v>2023</v>
      </c>
      <c r="AJ50" s="64">
        <v>5</v>
      </c>
      <c r="AK50" s="64">
        <v>10</v>
      </c>
      <c r="AL50" s="64">
        <v>22</v>
      </c>
      <c r="AM50" s="64">
        <v>58</v>
      </c>
      <c r="AN50" s="65">
        <v>27.4</v>
      </c>
      <c r="AO50" s="66"/>
      <c r="AP50" s="66">
        <v>86.37</v>
      </c>
      <c r="AQ50" s="66">
        <v>0.24</v>
      </c>
      <c r="AR50" s="56">
        <v>26.2</v>
      </c>
      <c r="AS50" s="66">
        <v>37.39</v>
      </c>
      <c r="AT50" s="66">
        <v>1.94</v>
      </c>
      <c r="AU50" s="56">
        <v>15.1</v>
      </c>
      <c r="AV50" s="67">
        <v>19</v>
      </c>
      <c r="AW50" s="72"/>
      <c r="AX50" s="29">
        <v>3.2</v>
      </c>
      <c r="AY50" s="33"/>
      <c r="AZ50" s="33"/>
      <c r="BA50" s="26">
        <f>AX50</f>
        <v>3.2</v>
      </c>
      <c r="BB50" s="29">
        <v>3.2</v>
      </c>
      <c r="BC50" s="25">
        <v>14</v>
      </c>
      <c r="BD50" s="51" t="s">
        <v>48</v>
      </c>
      <c r="BE50" s="44" t="s">
        <v>50</v>
      </c>
      <c r="BF50" s="49" t="s">
        <v>47</v>
      </c>
      <c r="BH50" s="67">
        <v>2023</v>
      </c>
      <c r="BI50" s="67">
        <v>5</v>
      </c>
      <c r="BJ50" s="69">
        <v>10</v>
      </c>
      <c r="BK50" s="69">
        <v>22</v>
      </c>
      <c r="BL50" s="69">
        <v>58</v>
      </c>
      <c r="BM50" s="62">
        <v>27</v>
      </c>
      <c r="BN50" s="66"/>
      <c r="BO50" s="70">
        <v>86.33</v>
      </c>
      <c r="BP50" s="70"/>
      <c r="BQ50" s="70">
        <v>35.57</v>
      </c>
      <c r="BR50" s="70"/>
      <c r="BS50" s="69">
        <v>10</v>
      </c>
      <c r="BT50" s="74" t="s">
        <v>42</v>
      </c>
      <c r="BU50" s="27"/>
      <c r="BV50" s="33">
        <v>3.2</v>
      </c>
      <c r="BW50" s="33">
        <v>5</v>
      </c>
      <c r="BX50" s="26">
        <f>BV50</f>
        <v>3.2</v>
      </c>
      <c r="BY50" s="24">
        <v>3.2</v>
      </c>
      <c r="BZ50" s="25">
        <v>10</v>
      </c>
      <c r="CA50" s="51" t="s">
        <v>43</v>
      </c>
      <c r="CB50" s="44" t="s">
        <v>50</v>
      </c>
      <c r="CC50" s="49" t="s">
        <v>47</v>
      </c>
    </row>
    <row r="51" spans="1:81" s="38" customFormat="1" x14ac:dyDescent="0.2">
      <c r="A51" s="50" t="s">
        <v>116</v>
      </c>
      <c r="B51" s="35">
        <f t="shared" si="4"/>
        <v>45056.969861111109</v>
      </c>
      <c r="C51" s="55">
        <v>2023</v>
      </c>
      <c r="D51" s="64">
        <v>5</v>
      </c>
      <c r="E51" s="64">
        <v>10</v>
      </c>
      <c r="F51" s="64">
        <v>23</v>
      </c>
      <c r="G51" s="64">
        <v>16</v>
      </c>
      <c r="H51" s="65">
        <v>36.799999999999997</v>
      </c>
      <c r="I51" s="65"/>
      <c r="J51" s="66">
        <v>86.22</v>
      </c>
      <c r="K51" s="57">
        <v>0.31</v>
      </c>
      <c r="L51" s="58">
        <v>34.5</v>
      </c>
      <c r="M51" s="66">
        <v>37.53</v>
      </c>
      <c r="N51" s="57">
        <v>4.62</v>
      </c>
      <c r="O51" s="58">
        <v>6.1</v>
      </c>
      <c r="P51" s="67">
        <v>15</v>
      </c>
      <c r="Q51" s="72"/>
      <c r="R51" s="27"/>
      <c r="S51" s="24"/>
      <c r="T51" s="24">
        <v>2.5</v>
      </c>
      <c r="U51" s="27"/>
      <c r="V51" s="24"/>
      <c r="W51" s="33">
        <v>2.5</v>
      </c>
      <c r="X51" s="33"/>
      <c r="Y51" s="24">
        <f>T51</f>
        <v>2.5</v>
      </c>
      <c r="Z51" s="24">
        <v>2.5</v>
      </c>
      <c r="AA51" s="25">
        <v>5</v>
      </c>
      <c r="AB51" s="51" t="s">
        <v>48</v>
      </c>
      <c r="AC51" s="51" t="s">
        <v>43</v>
      </c>
      <c r="AD51" s="44" t="s">
        <v>50</v>
      </c>
      <c r="AE51" s="49" t="s">
        <v>47</v>
      </c>
      <c r="AG51" s="81">
        <f t="shared" si="2"/>
        <v>3548133892335782</v>
      </c>
      <c r="AI51" s="67">
        <v>2023</v>
      </c>
      <c r="AJ51" s="67">
        <v>5</v>
      </c>
      <c r="AK51" s="69">
        <v>10</v>
      </c>
      <c r="AL51" s="69">
        <v>23</v>
      </c>
      <c r="AM51" s="69">
        <v>16</v>
      </c>
      <c r="AN51" s="62">
        <v>36</v>
      </c>
      <c r="AO51" s="66"/>
      <c r="AP51" s="70">
        <v>86.23</v>
      </c>
      <c r="AQ51" s="70"/>
      <c r="AR51" s="66"/>
      <c r="AS51" s="70">
        <v>38.99</v>
      </c>
      <c r="AT51" s="70"/>
      <c r="AU51" s="66"/>
      <c r="AV51" s="69">
        <v>10</v>
      </c>
      <c r="AW51" s="74" t="s">
        <v>42</v>
      </c>
      <c r="AX51" s="29"/>
      <c r="AY51" s="33">
        <v>2.5</v>
      </c>
      <c r="AZ51" s="33"/>
      <c r="BA51" s="24">
        <f>AY51</f>
        <v>2.5</v>
      </c>
      <c r="BB51" s="29">
        <v>2.5</v>
      </c>
      <c r="BC51" s="25">
        <v>5</v>
      </c>
      <c r="BD51" s="51" t="s">
        <v>43</v>
      </c>
      <c r="BE51" s="44" t="s">
        <v>50</v>
      </c>
      <c r="BF51" s="49" t="s">
        <v>47</v>
      </c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48"/>
      <c r="BU51" s="26"/>
      <c r="BV51" s="26"/>
      <c r="BW51" s="26"/>
      <c r="BX51" s="26"/>
      <c r="BY51" s="26"/>
      <c r="BZ51" s="41"/>
      <c r="CA51" s="48"/>
      <c r="CB51" s="48"/>
      <c r="CC51" s="48"/>
    </row>
    <row r="52" spans="1:81" s="38" customFormat="1" x14ac:dyDescent="0.2">
      <c r="A52" s="50" t="s">
        <v>117</v>
      </c>
      <c r="B52" s="35">
        <f t="shared" si="4"/>
        <v>45056.973298611112</v>
      </c>
      <c r="C52" s="55">
        <v>2023</v>
      </c>
      <c r="D52" s="64">
        <v>5</v>
      </c>
      <c r="E52" s="64">
        <v>10</v>
      </c>
      <c r="F52" s="64">
        <v>23</v>
      </c>
      <c r="G52" s="64">
        <v>21</v>
      </c>
      <c r="H52" s="65">
        <v>33.4</v>
      </c>
      <c r="I52" s="65"/>
      <c r="J52" s="66">
        <v>86.22</v>
      </c>
      <c r="K52" s="57">
        <v>0.33</v>
      </c>
      <c r="L52" s="56">
        <v>36.799999999999997</v>
      </c>
      <c r="M52" s="66">
        <v>37.92</v>
      </c>
      <c r="N52" s="57">
        <v>0.46</v>
      </c>
      <c r="O52" s="56">
        <v>6.5</v>
      </c>
      <c r="P52" s="67">
        <v>15</v>
      </c>
      <c r="Q52" s="72"/>
      <c r="R52" s="28"/>
      <c r="S52" s="28"/>
      <c r="T52" s="29">
        <v>2.4</v>
      </c>
      <c r="U52" s="28"/>
      <c r="V52" s="29"/>
      <c r="W52" s="33">
        <v>2.4</v>
      </c>
      <c r="X52" s="33"/>
      <c r="Y52" s="24">
        <f>T52</f>
        <v>2.4</v>
      </c>
      <c r="Z52" s="24">
        <v>2.4</v>
      </c>
      <c r="AA52" s="25">
        <v>4</v>
      </c>
      <c r="AB52" s="51" t="s">
        <v>48</v>
      </c>
      <c r="AC52" s="51" t="s">
        <v>43</v>
      </c>
      <c r="AD52" s="44" t="s">
        <v>50</v>
      </c>
      <c r="AE52" s="49" t="s">
        <v>47</v>
      </c>
      <c r="AG52" s="81">
        <f t="shared" si="2"/>
        <v>2511886431509585.5</v>
      </c>
      <c r="AI52" s="67">
        <v>2023</v>
      </c>
      <c r="AJ52" s="67">
        <v>5</v>
      </c>
      <c r="AK52" s="69">
        <v>10</v>
      </c>
      <c r="AL52" s="69">
        <v>23</v>
      </c>
      <c r="AM52" s="69">
        <v>21</v>
      </c>
      <c r="AN52" s="62">
        <v>32</v>
      </c>
      <c r="AO52" s="66"/>
      <c r="AP52" s="70">
        <v>86.26</v>
      </c>
      <c r="AQ52" s="70"/>
      <c r="AR52" s="66"/>
      <c r="AS52" s="70">
        <v>37.99</v>
      </c>
      <c r="AT52" s="70"/>
      <c r="AU52" s="66"/>
      <c r="AV52" s="69">
        <v>10</v>
      </c>
      <c r="AW52" s="74" t="s">
        <v>42</v>
      </c>
      <c r="AX52" s="24"/>
      <c r="AY52" s="33">
        <v>2.4</v>
      </c>
      <c r="AZ52" s="33"/>
      <c r="BA52" s="24">
        <f>AY52</f>
        <v>2.4</v>
      </c>
      <c r="BB52" s="24">
        <v>2.4</v>
      </c>
      <c r="BC52" s="25">
        <v>4</v>
      </c>
      <c r="BD52" s="51" t="s">
        <v>43</v>
      </c>
      <c r="BE52" s="44" t="s">
        <v>50</v>
      </c>
      <c r="BF52" s="49" t="s">
        <v>47</v>
      </c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48"/>
      <c r="BU52" s="26"/>
      <c r="BV52" s="26"/>
      <c r="BW52" s="26"/>
      <c r="BX52" s="26"/>
      <c r="BY52" s="26"/>
      <c r="BZ52" s="41"/>
      <c r="CA52" s="48"/>
      <c r="CB52" s="48"/>
      <c r="CC52" s="48"/>
    </row>
    <row r="53" spans="1:81" s="38" customFormat="1" x14ac:dyDescent="0.2">
      <c r="A53" s="50" t="s">
        <v>118</v>
      </c>
      <c r="B53" s="35">
        <f t="shared" si="4"/>
        <v>45056.997118055559</v>
      </c>
      <c r="C53" s="55">
        <v>2023</v>
      </c>
      <c r="D53" s="64">
        <v>5</v>
      </c>
      <c r="E53" s="64">
        <v>10</v>
      </c>
      <c r="F53" s="64">
        <v>23</v>
      </c>
      <c r="G53" s="64">
        <v>55</v>
      </c>
      <c r="H53" s="65">
        <v>51.8</v>
      </c>
      <c r="I53" s="65"/>
      <c r="J53" s="66">
        <v>86.25</v>
      </c>
      <c r="K53" s="57">
        <v>0.36</v>
      </c>
      <c r="L53" s="56">
        <v>40.1</v>
      </c>
      <c r="M53" s="66">
        <v>37.96</v>
      </c>
      <c r="N53" s="57">
        <v>5.3</v>
      </c>
      <c r="O53" s="56">
        <v>33.6</v>
      </c>
      <c r="P53" s="67">
        <v>20</v>
      </c>
      <c r="Q53" s="72"/>
      <c r="R53" s="28"/>
      <c r="S53" s="28"/>
      <c r="T53" s="29">
        <v>2.2999999999999998</v>
      </c>
      <c r="U53" s="28"/>
      <c r="V53" s="29"/>
      <c r="W53" s="33">
        <v>2.2999999999999998</v>
      </c>
      <c r="X53" s="33"/>
      <c r="Y53" s="24">
        <f>T53</f>
        <v>2.2999999999999998</v>
      </c>
      <c r="Z53" s="24">
        <v>2.2999999999999998</v>
      </c>
      <c r="AA53" s="25">
        <v>4</v>
      </c>
      <c r="AB53" s="51" t="s">
        <v>48</v>
      </c>
      <c r="AC53" s="51" t="s">
        <v>43</v>
      </c>
      <c r="AD53" s="44" t="s">
        <v>50</v>
      </c>
      <c r="AE53" s="49" t="s">
        <v>47</v>
      </c>
      <c r="AG53" s="81">
        <f t="shared" si="2"/>
        <v>1778279410038929</v>
      </c>
      <c r="AI53" s="67">
        <v>2023</v>
      </c>
      <c r="AJ53" s="67">
        <v>5</v>
      </c>
      <c r="AK53" s="69">
        <v>10</v>
      </c>
      <c r="AL53" s="69">
        <v>23</v>
      </c>
      <c r="AM53" s="69">
        <v>55</v>
      </c>
      <c r="AN53" s="62">
        <v>51</v>
      </c>
      <c r="AO53" s="66"/>
      <c r="AP53" s="70">
        <v>86.15</v>
      </c>
      <c r="AQ53" s="70"/>
      <c r="AR53" s="66"/>
      <c r="AS53" s="70">
        <v>36.75</v>
      </c>
      <c r="AT53" s="70"/>
      <c r="AU53" s="66"/>
      <c r="AV53" s="69">
        <v>10</v>
      </c>
      <c r="AW53" s="74" t="s">
        <v>42</v>
      </c>
      <c r="AX53" s="29"/>
      <c r="AY53" s="33">
        <v>2.2999999999999998</v>
      </c>
      <c r="AZ53" s="33"/>
      <c r="BA53" s="24">
        <f>AY53</f>
        <v>2.2999999999999998</v>
      </c>
      <c r="BB53" s="29">
        <v>2.2999999999999998</v>
      </c>
      <c r="BC53" s="25">
        <v>4</v>
      </c>
      <c r="BD53" s="51" t="s">
        <v>43</v>
      </c>
      <c r="BE53" s="44" t="s">
        <v>50</v>
      </c>
      <c r="BF53" s="49" t="s">
        <v>47</v>
      </c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48"/>
      <c r="BU53" s="26"/>
      <c r="BV53" s="26"/>
      <c r="BW53" s="26"/>
      <c r="BX53" s="26"/>
      <c r="BY53" s="26"/>
      <c r="BZ53" s="41"/>
      <c r="CA53" s="48"/>
      <c r="CB53" s="48"/>
      <c r="CC53" s="48"/>
    </row>
    <row r="54" spans="1:81" s="38" customFormat="1" x14ac:dyDescent="0.2">
      <c r="A54" s="50" t="s">
        <v>119</v>
      </c>
      <c r="B54" s="35">
        <f t="shared" si="4"/>
        <v>45057.33421296296</v>
      </c>
      <c r="C54" s="55">
        <v>2023</v>
      </c>
      <c r="D54" s="64">
        <v>5</v>
      </c>
      <c r="E54" s="64">
        <v>11</v>
      </c>
      <c r="F54" s="64">
        <v>8</v>
      </c>
      <c r="G54" s="64">
        <v>1</v>
      </c>
      <c r="H54" s="65">
        <v>16.2</v>
      </c>
      <c r="I54" s="65"/>
      <c r="J54" s="66">
        <v>86.31</v>
      </c>
      <c r="K54" s="57">
        <v>0.34</v>
      </c>
      <c r="L54" s="58">
        <v>37.5</v>
      </c>
      <c r="M54" s="66">
        <v>37.78</v>
      </c>
      <c r="N54" s="57">
        <v>2.82</v>
      </c>
      <c r="O54" s="58">
        <v>3.3</v>
      </c>
      <c r="P54" s="67">
        <v>16</v>
      </c>
      <c r="Q54" s="72"/>
      <c r="R54" s="27"/>
      <c r="S54" s="24"/>
      <c r="T54" s="24">
        <v>2.5</v>
      </c>
      <c r="U54" s="27"/>
      <c r="V54" s="24"/>
      <c r="W54" s="33">
        <v>2.5</v>
      </c>
      <c r="X54" s="33"/>
      <c r="Y54" s="24">
        <f>T54</f>
        <v>2.5</v>
      </c>
      <c r="Z54" s="24">
        <v>2.5</v>
      </c>
      <c r="AA54" s="25">
        <v>5</v>
      </c>
      <c r="AB54" s="51" t="s">
        <v>48</v>
      </c>
      <c r="AC54" s="51" t="s">
        <v>43</v>
      </c>
      <c r="AD54" s="44" t="s">
        <v>50</v>
      </c>
      <c r="AE54" s="49" t="s">
        <v>47</v>
      </c>
      <c r="AG54" s="81">
        <f t="shared" si="2"/>
        <v>3548133892335782</v>
      </c>
      <c r="AI54" s="67">
        <v>2023</v>
      </c>
      <c r="AJ54" s="67">
        <v>5</v>
      </c>
      <c r="AK54" s="69">
        <v>11</v>
      </c>
      <c r="AL54" s="69">
        <v>8</v>
      </c>
      <c r="AM54" s="69">
        <v>1</v>
      </c>
      <c r="AN54" s="62">
        <v>14</v>
      </c>
      <c r="AO54" s="66"/>
      <c r="AP54" s="70">
        <v>86.38</v>
      </c>
      <c r="AQ54" s="70"/>
      <c r="AR54" s="66"/>
      <c r="AS54" s="70">
        <v>38.47</v>
      </c>
      <c r="AT54" s="70"/>
      <c r="AU54" s="66"/>
      <c r="AV54" s="69">
        <v>10</v>
      </c>
      <c r="AW54" s="74" t="s">
        <v>42</v>
      </c>
      <c r="AX54" s="24"/>
      <c r="AY54" s="33">
        <v>2.5</v>
      </c>
      <c r="AZ54" s="33"/>
      <c r="BA54" s="24">
        <f>AY54</f>
        <v>2.5</v>
      </c>
      <c r="BB54" s="24">
        <v>2.5</v>
      </c>
      <c r="BC54" s="25">
        <v>5</v>
      </c>
      <c r="BD54" s="51" t="s">
        <v>43</v>
      </c>
      <c r="BE54" s="44" t="s">
        <v>50</v>
      </c>
      <c r="BF54" s="49" t="s">
        <v>47</v>
      </c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48"/>
      <c r="BU54" s="26"/>
      <c r="BV54" s="26"/>
      <c r="BW54" s="26"/>
      <c r="BX54" s="26"/>
      <c r="BY54" s="26"/>
      <c r="BZ54" s="41"/>
      <c r="CA54" s="48"/>
      <c r="CB54" s="48"/>
      <c r="CC54" s="48"/>
    </row>
    <row r="55" spans="1:81" s="38" customFormat="1" x14ac:dyDescent="0.2">
      <c r="A55" s="50" t="s">
        <v>120</v>
      </c>
      <c r="B55" s="35">
        <f t="shared" si="4"/>
        <v>45057.948564814818</v>
      </c>
      <c r="C55" s="67">
        <v>2023</v>
      </c>
      <c r="D55" s="67">
        <v>5</v>
      </c>
      <c r="E55" s="69">
        <v>11</v>
      </c>
      <c r="F55" s="69">
        <v>22</v>
      </c>
      <c r="G55" s="69">
        <v>45</v>
      </c>
      <c r="H55" s="62">
        <v>56.5</v>
      </c>
      <c r="I55" s="65">
        <v>0.5</v>
      </c>
      <c r="J55" s="70">
        <v>70.8</v>
      </c>
      <c r="K55" s="70">
        <v>0.2</v>
      </c>
      <c r="L55" s="66"/>
      <c r="M55" s="70">
        <v>34.9</v>
      </c>
      <c r="N55" s="70">
        <v>0.53</v>
      </c>
      <c r="O55" s="66"/>
      <c r="P55" s="69">
        <v>0</v>
      </c>
      <c r="Q55" s="74" t="s">
        <v>42</v>
      </c>
      <c r="R55" s="27"/>
      <c r="S55" s="24"/>
      <c r="T55" s="24"/>
      <c r="U55" s="27"/>
      <c r="V55" s="24">
        <v>1.3</v>
      </c>
      <c r="W55" s="33"/>
      <c r="X55" s="33"/>
      <c r="Y55" s="33">
        <f>V55</f>
        <v>1.3</v>
      </c>
      <c r="Z55" s="24">
        <v>1.3</v>
      </c>
      <c r="AA55" s="25">
        <v>2</v>
      </c>
      <c r="AB55" s="51" t="s">
        <v>55</v>
      </c>
      <c r="AC55" s="50"/>
      <c r="AD55" s="44" t="s">
        <v>59</v>
      </c>
      <c r="AE55" s="49" t="s">
        <v>47</v>
      </c>
      <c r="AG55" s="81">
        <f t="shared" si="2"/>
        <v>56234132519035.117</v>
      </c>
      <c r="AI55" s="67"/>
      <c r="AJ55" s="67"/>
      <c r="AK55" s="69"/>
      <c r="AL55" s="69"/>
      <c r="AM55" s="69"/>
      <c r="AN55" s="62"/>
      <c r="AO55" s="66"/>
      <c r="AP55" s="70"/>
      <c r="AQ55" s="70"/>
      <c r="AR55" s="66"/>
      <c r="AS55" s="70"/>
      <c r="AT55" s="70"/>
      <c r="AU55" s="66"/>
      <c r="AV55" s="69"/>
      <c r="AW55" s="74"/>
      <c r="AX55" s="24"/>
      <c r="AY55" s="33"/>
      <c r="AZ55" s="33"/>
      <c r="BA55" s="26"/>
      <c r="BB55" s="24"/>
      <c r="BC55" s="25"/>
      <c r="BD55" s="51"/>
      <c r="BE55" s="44"/>
      <c r="BF55" s="49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48"/>
      <c r="BU55" s="26"/>
      <c r="BV55" s="26"/>
      <c r="BW55" s="26"/>
      <c r="BX55" s="26"/>
      <c r="BY55" s="26"/>
      <c r="BZ55" s="41"/>
      <c r="CA55" s="48"/>
      <c r="CB55" s="48"/>
      <c r="CC55" s="48"/>
    </row>
    <row r="56" spans="1:81" s="38" customFormat="1" x14ac:dyDescent="0.2">
      <c r="A56" s="50" t="s">
        <v>121</v>
      </c>
      <c r="B56" s="35">
        <f t="shared" si="4"/>
        <v>45059.663321759261</v>
      </c>
      <c r="C56" s="55">
        <v>2023</v>
      </c>
      <c r="D56" s="64">
        <v>5</v>
      </c>
      <c r="E56" s="64">
        <v>13</v>
      </c>
      <c r="F56" s="64">
        <v>15</v>
      </c>
      <c r="G56" s="64">
        <v>55</v>
      </c>
      <c r="H56" s="65">
        <v>11.9</v>
      </c>
      <c r="I56" s="65"/>
      <c r="J56" s="66">
        <v>86.46</v>
      </c>
      <c r="K56" s="57">
        <v>0.19</v>
      </c>
      <c r="L56" s="65">
        <v>21</v>
      </c>
      <c r="M56" s="66">
        <v>70.989999999999995</v>
      </c>
      <c r="N56" s="57">
        <v>2.17</v>
      </c>
      <c r="O56" s="65">
        <v>36.4</v>
      </c>
      <c r="P56" s="67">
        <v>20</v>
      </c>
      <c r="Q56" s="72"/>
      <c r="R56" s="28"/>
      <c r="S56" s="28"/>
      <c r="T56" s="29">
        <v>2.6</v>
      </c>
      <c r="U56" s="28"/>
      <c r="V56" s="29"/>
      <c r="W56" s="33">
        <v>2.6</v>
      </c>
      <c r="X56" s="33"/>
      <c r="Y56" s="24">
        <f t="shared" ref="Y56:Y82" si="5">T56</f>
        <v>2.6</v>
      </c>
      <c r="Z56" s="24">
        <v>2.6</v>
      </c>
      <c r="AA56" s="25">
        <v>4</v>
      </c>
      <c r="AB56" s="51" t="s">
        <v>48</v>
      </c>
      <c r="AC56" s="51" t="s">
        <v>43</v>
      </c>
      <c r="AD56" s="44" t="s">
        <v>53</v>
      </c>
      <c r="AE56" s="49" t="s">
        <v>47</v>
      </c>
      <c r="AG56" s="81">
        <f t="shared" si="2"/>
        <v>5011872336272755</v>
      </c>
      <c r="AI56" s="67">
        <v>2023</v>
      </c>
      <c r="AJ56" s="67">
        <v>5</v>
      </c>
      <c r="AK56" s="69">
        <v>13</v>
      </c>
      <c r="AL56" s="69">
        <v>15</v>
      </c>
      <c r="AM56" s="69">
        <v>55</v>
      </c>
      <c r="AN56" s="62">
        <v>10</v>
      </c>
      <c r="AO56" s="66"/>
      <c r="AP56" s="70">
        <v>86.28</v>
      </c>
      <c r="AQ56" s="70"/>
      <c r="AR56" s="66"/>
      <c r="AS56" s="70">
        <v>73.63</v>
      </c>
      <c r="AT56" s="70"/>
      <c r="AU56" s="66"/>
      <c r="AV56" s="69">
        <v>10</v>
      </c>
      <c r="AW56" s="74" t="s">
        <v>42</v>
      </c>
      <c r="AX56" s="29"/>
      <c r="AY56" s="33">
        <v>2.6</v>
      </c>
      <c r="AZ56" s="33"/>
      <c r="BA56" s="24">
        <f t="shared" ref="BA56:BA82" si="6">AY56</f>
        <v>2.6</v>
      </c>
      <c r="BB56" s="29">
        <v>2.6</v>
      </c>
      <c r="BC56" s="25">
        <v>4</v>
      </c>
      <c r="BD56" s="51" t="s">
        <v>43</v>
      </c>
      <c r="BE56" s="44" t="s">
        <v>53</v>
      </c>
      <c r="BF56" s="49" t="s">
        <v>47</v>
      </c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48"/>
      <c r="BU56" s="26"/>
      <c r="BV56" s="26"/>
      <c r="BW56" s="26"/>
      <c r="BX56" s="26"/>
      <c r="BY56" s="26"/>
      <c r="BZ56" s="41"/>
      <c r="CA56" s="48"/>
      <c r="CB56" s="48"/>
      <c r="CC56" s="48"/>
    </row>
    <row r="57" spans="1:81" s="38" customFormat="1" x14ac:dyDescent="0.2">
      <c r="A57" s="50" t="s">
        <v>122</v>
      </c>
      <c r="B57" s="35">
        <f t="shared" si="4"/>
        <v>45074.066180555557</v>
      </c>
      <c r="C57" s="55">
        <v>2023</v>
      </c>
      <c r="D57" s="64">
        <v>5</v>
      </c>
      <c r="E57" s="64">
        <v>28</v>
      </c>
      <c r="F57" s="64">
        <v>1</v>
      </c>
      <c r="G57" s="64">
        <v>35</v>
      </c>
      <c r="H57" s="65">
        <v>18.600000000000001</v>
      </c>
      <c r="I57" s="65"/>
      <c r="J57" s="66">
        <v>84.84</v>
      </c>
      <c r="K57" s="57">
        <v>0.3</v>
      </c>
      <c r="L57" s="58">
        <v>33.6</v>
      </c>
      <c r="M57" s="66">
        <v>99.72</v>
      </c>
      <c r="N57" s="57">
        <v>2.98</v>
      </c>
      <c r="O57" s="58">
        <v>28.2</v>
      </c>
      <c r="P57" s="67">
        <v>20</v>
      </c>
      <c r="Q57" s="72"/>
      <c r="R57" s="27"/>
      <c r="S57" s="24"/>
      <c r="T57" s="24">
        <v>2.5</v>
      </c>
      <c r="U57" s="27"/>
      <c r="V57" s="24"/>
      <c r="W57" s="33">
        <v>2.5</v>
      </c>
      <c r="X57" s="33"/>
      <c r="Y57" s="24">
        <f t="shared" si="5"/>
        <v>2.5</v>
      </c>
      <c r="Z57" s="24">
        <v>2.5</v>
      </c>
      <c r="AA57" s="25">
        <v>4</v>
      </c>
      <c r="AB57" s="51" t="s">
        <v>48</v>
      </c>
      <c r="AC57" s="51" t="s">
        <v>43</v>
      </c>
      <c r="AD57" s="44" t="s">
        <v>45</v>
      </c>
      <c r="AE57" s="49" t="s">
        <v>47</v>
      </c>
      <c r="AG57" s="81">
        <f t="shared" si="2"/>
        <v>3548133892335782</v>
      </c>
      <c r="AI57" s="67">
        <v>2023</v>
      </c>
      <c r="AJ57" s="67">
        <v>5</v>
      </c>
      <c r="AK57" s="69">
        <v>28</v>
      </c>
      <c r="AL57" s="69">
        <v>1</v>
      </c>
      <c r="AM57" s="69">
        <v>35</v>
      </c>
      <c r="AN57" s="62">
        <v>21</v>
      </c>
      <c r="AO57" s="66"/>
      <c r="AP57" s="70">
        <v>84.6</v>
      </c>
      <c r="AQ57" s="70"/>
      <c r="AR57" s="66"/>
      <c r="AS57" s="70">
        <v>96.68</v>
      </c>
      <c r="AT57" s="70"/>
      <c r="AU57" s="66"/>
      <c r="AV57" s="69">
        <v>10</v>
      </c>
      <c r="AW57" s="74" t="s">
        <v>42</v>
      </c>
      <c r="AX57" s="24"/>
      <c r="AY57" s="33">
        <v>2.5</v>
      </c>
      <c r="AZ57" s="33"/>
      <c r="BA57" s="24">
        <f t="shared" si="6"/>
        <v>2.5</v>
      </c>
      <c r="BB57" s="24">
        <v>2.5</v>
      </c>
      <c r="BC57" s="25">
        <v>4</v>
      </c>
      <c r="BD57" s="51" t="s">
        <v>43</v>
      </c>
      <c r="BE57" s="44" t="s">
        <v>45</v>
      </c>
      <c r="BF57" s="49" t="s">
        <v>47</v>
      </c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48"/>
      <c r="BU57" s="26"/>
      <c r="BV57" s="26"/>
      <c r="BW57" s="26"/>
      <c r="BX57" s="26"/>
      <c r="BY57" s="26"/>
      <c r="BZ57" s="41"/>
      <c r="CA57" s="48"/>
      <c r="CB57" s="48"/>
      <c r="CC57" s="48"/>
    </row>
    <row r="58" spans="1:81" s="38" customFormat="1" x14ac:dyDescent="0.2">
      <c r="A58" s="50" t="s">
        <v>123</v>
      </c>
      <c r="B58" s="35">
        <f t="shared" si="4"/>
        <v>45076.942372685182</v>
      </c>
      <c r="C58" s="55">
        <v>2023</v>
      </c>
      <c r="D58" s="64">
        <v>5</v>
      </c>
      <c r="E58" s="64">
        <v>30</v>
      </c>
      <c r="F58" s="64">
        <v>22</v>
      </c>
      <c r="G58" s="64">
        <v>37</v>
      </c>
      <c r="H58" s="65">
        <v>1.2</v>
      </c>
      <c r="I58" s="65"/>
      <c r="J58" s="66">
        <v>84.81</v>
      </c>
      <c r="K58" s="57">
        <v>0.42</v>
      </c>
      <c r="L58" s="65">
        <v>46.9</v>
      </c>
      <c r="M58" s="66">
        <v>95.23</v>
      </c>
      <c r="N58" s="57">
        <v>0.3</v>
      </c>
      <c r="O58" s="65">
        <v>27.1</v>
      </c>
      <c r="P58" s="67">
        <v>10</v>
      </c>
      <c r="Q58" s="72" t="s">
        <v>42</v>
      </c>
      <c r="R58" s="28"/>
      <c r="S58" s="28"/>
      <c r="T58" s="29">
        <v>2.9</v>
      </c>
      <c r="U58" s="28"/>
      <c r="V58" s="29"/>
      <c r="W58" s="33">
        <v>2.9</v>
      </c>
      <c r="X58" s="33"/>
      <c r="Y58" s="24">
        <f t="shared" si="5"/>
        <v>2.9</v>
      </c>
      <c r="Z58" s="24">
        <v>2.9</v>
      </c>
      <c r="AA58" s="25">
        <v>4</v>
      </c>
      <c r="AB58" s="51" t="s">
        <v>48</v>
      </c>
      <c r="AC58" s="51" t="s">
        <v>43</v>
      </c>
      <c r="AD58" s="44" t="s">
        <v>45</v>
      </c>
      <c r="AE58" s="49" t="s">
        <v>47</v>
      </c>
      <c r="AG58" s="81">
        <f t="shared" si="2"/>
        <v>1.4125375446227572E+16</v>
      </c>
      <c r="AI58" s="67">
        <v>2023</v>
      </c>
      <c r="AJ58" s="67">
        <v>5</v>
      </c>
      <c r="AK58" s="69">
        <v>30</v>
      </c>
      <c r="AL58" s="69">
        <v>22</v>
      </c>
      <c r="AM58" s="69">
        <v>36</v>
      </c>
      <c r="AN58" s="62">
        <v>59</v>
      </c>
      <c r="AO58" s="66"/>
      <c r="AP58" s="70">
        <v>84.95</v>
      </c>
      <c r="AQ58" s="70"/>
      <c r="AR58" s="66"/>
      <c r="AS58" s="70">
        <v>95.38</v>
      </c>
      <c r="AT58" s="70"/>
      <c r="AU58" s="66"/>
      <c r="AV58" s="69">
        <v>10</v>
      </c>
      <c r="AW58" s="74" t="s">
        <v>42</v>
      </c>
      <c r="AX58" s="29"/>
      <c r="AY58" s="33">
        <v>2.9</v>
      </c>
      <c r="AZ58" s="33"/>
      <c r="BA58" s="24">
        <f t="shared" si="6"/>
        <v>2.9</v>
      </c>
      <c r="BB58" s="29">
        <v>2.9</v>
      </c>
      <c r="BC58" s="25">
        <v>4</v>
      </c>
      <c r="BD58" s="51" t="s">
        <v>43</v>
      </c>
      <c r="BE58" s="44" t="s">
        <v>45</v>
      </c>
      <c r="BF58" s="49" t="s">
        <v>47</v>
      </c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48"/>
      <c r="BU58" s="26"/>
      <c r="BV58" s="26"/>
      <c r="BW58" s="26"/>
      <c r="BX58" s="26"/>
      <c r="BY58" s="26"/>
      <c r="BZ58" s="41"/>
      <c r="CA58" s="48"/>
      <c r="CB58" s="48"/>
      <c r="CC58" s="48"/>
    </row>
    <row r="59" spans="1:81" s="38" customFormat="1" x14ac:dyDescent="0.2">
      <c r="A59" s="50" t="s">
        <v>124</v>
      </c>
      <c r="B59" s="35">
        <f t="shared" si="4"/>
        <v>45080.770300925928</v>
      </c>
      <c r="C59" s="55">
        <v>2023</v>
      </c>
      <c r="D59" s="64">
        <v>6</v>
      </c>
      <c r="E59" s="64">
        <v>3</v>
      </c>
      <c r="F59" s="64">
        <v>18</v>
      </c>
      <c r="G59" s="64">
        <v>29</v>
      </c>
      <c r="H59" s="65">
        <v>14.8</v>
      </c>
      <c r="I59" s="65"/>
      <c r="J59" s="66">
        <v>85.1</v>
      </c>
      <c r="K59" s="57">
        <v>0.22</v>
      </c>
      <c r="L59" s="58">
        <v>24.5</v>
      </c>
      <c r="M59" s="66">
        <v>95.98</v>
      </c>
      <c r="N59" s="57">
        <v>0.87</v>
      </c>
      <c r="O59" s="58">
        <v>20.6</v>
      </c>
      <c r="P59" s="67">
        <v>13</v>
      </c>
      <c r="Q59" s="72"/>
      <c r="R59" s="27"/>
      <c r="S59" s="24"/>
      <c r="T59" s="29">
        <v>2.6</v>
      </c>
      <c r="U59" s="28"/>
      <c r="V59" s="29"/>
      <c r="W59" s="33">
        <v>2.6</v>
      </c>
      <c r="X59" s="33"/>
      <c r="Y59" s="24">
        <f t="shared" si="5"/>
        <v>2.6</v>
      </c>
      <c r="Z59" s="24">
        <v>2.6</v>
      </c>
      <c r="AA59" s="25">
        <v>7</v>
      </c>
      <c r="AB59" s="51" t="s">
        <v>48</v>
      </c>
      <c r="AC59" s="51" t="s">
        <v>43</v>
      </c>
      <c r="AD59" s="44" t="s">
        <v>45</v>
      </c>
      <c r="AE59" s="49" t="s">
        <v>47</v>
      </c>
      <c r="AG59" s="81">
        <f t="shared" si="2"/>
        <v>5011872336272755</v>
      </c>
      <c r="AI59" s="67">
        <v>2023</v>
      </c>
      <c r="AJ59" s="67">
        <v>6</v>
      </c>
      <c r="AK59" s="69">
        <v>3</v>
      </c>
      <c r="AL59" s="69">
        <v>18</v>
      </c>
      <c r="AM59" s="69">
        <v>29</v>
      </c>
      <c r="AN59" s="62">
        <v>16.041</v>
      </c>
      <c r="AO59" s="66"/>
      <c r="AP59" s="70">
        <v>84.82</v>
      </c>
      <c r="AQ59" s="70"/>
      <c r="AR59" s="66"/>
      <c r="AS59" s="70">
        <v>94.65</v>
      </c>
      <c r="AT59" s="70"/>
      <c r="AU59" s="66"/>
      <c r="AV59" s="69">
        <v>10</v>
      </c>
      <c r="AW59" s="74" t="s">
        <v>42</v>
      </c>
      <c r="AX59" s="29"/>
      <c r="AY59" s="33">
        <v>2.6</v>
      </c>
      <c r="AZ59" s="33"/>
      <c r="BA59" s="24">
        <f t="shared" si="6"/>
        <v>2.6</v>
      </c>
      <c r="BB59" s="24">
        <v>2.6</v>
      </c>
      <c r="BC59" s="25">
        <v>7</v>
      </c>
      <c r="BD59" s="51" t="s">
        <v>43</v>
      </c>
      <c r="BE59" s="44" t="s">
        <v>45</v>
      </c>
      <c r="BF59" s="49" t="s">
        <v>47</v>
      </c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48"/>
      <c r="BU59" s="26"/>
      <c r="BV59" s="26"/>
      <c r="BW59" s="26"/>
      <c r="BX59" s="26"/>
      <c r="BY59" s="26"/>
      <c r="BZ59" s="41"/>
      <c r="CA59" s="48"/>
      <c r="CB59" s="48"/>
      <c r="CC59" s="48"/>
    </row>
    <row r="60" spans="1:81" s="38" customFormat="1" x14ac:dyDescent="0.2">
      <c r="A60" s="50" t="s">
        <v>125</v>
      </c>
      <c r="B60" s="35">
        <f t="shared" si="4"/>
        <v>45081.099363425928</v>
      </c>
      <c r="C60" s="55">
        <v>2023</v>
      </c>
      <c r="D60" s="64">
        <v>6</v>
      </c>
      <c r="E60" s="64">
        <v>4</v>
      </c>
      <c r="F60" s="64">
        <v>2</v>
      </c>
      <c r="G60" s="64">
        <v>23</v>
      </c>
      <c r="H60" s="65">
        <v>5.5</v>
      </c>
      <c r="I60" s="65"/>
      <c r="J60" s="66">
        <v>85.32</v>
      </c>
      <c r="K60" s="57">
        <v>0.28999999999999998</v>
      </c>
      <c r="L60" s="58">
        <v>32.299999999999997</v>
      </c>
      <c r="M60" s="66">
        <v>98.56</v>
      </c>
      <c r="N60" s="57">
        <v>4.1100000000000003</v>
      </c>
      <c r="O60" s="58">
        <v>27.1</v>
      </c>
      <c r="P60" s="67">
        <v>20</v>
      </c>
      <c r="Q60" s="72"/>
      <c r="R60" s="27"/>
      <c r="S60" s="24"/>
      <c r="T60" s="24">
        <v>2.6</v>
      </c>
      <c r="U60" s="27"/>
      <c r="V60" s="24"/>
      <c r="W60" s="33">
        <v>2.6</v>
      </c>
      <c r="X60" s="33"/>
      <c r="Y60" s="24">
        <f t="shared" si="5"/>
        <v>2.6</v>
      </c>
      <c r="Z60" s="24">
        <v>2.6</v>
      </c>
      <c r="AA60" s="25">
        <v>5</v>
      </c>
      <c r="AB60" s="51" t="s">
        <v>48</v>
      </c>
      <c r="AC60" s="51" t="s">
        <v>43</v>
      </c>
      <c r="AD60" s="44" t="s">
        <v>45</v>
      </c>
      <c r="AE60" s="49" t="s">
        <v>47</v>
      </c>
      <c r="AG60" s="81">
        <f t="shared" si="2"/>
        <v>5011872336272755</v>
      </c>
      <c r="AI60" s="67">
        <v>2023</v>
      </c>
      <c r="AJ60" s="67">
        <v>6</v>
      </c>
      <c r="AK60" s="69">
        <v>4</v>
      </c>
      <c r="AL60" s="69">
        <v>2</v>
      </c>
      <c r="AM60" s="69">
        <v>23</v>
      </c>
      <c r="AN60" s="62">
        <v>8</v>
      </c>
      <c r="AO60" s="66"/>
      <c r="AP60" s="70">
        <v>85.04</v>
      </c>
      <c r="AQ60" s="70"/>
      <c r="AR60" s="66"/>
      <c r="AS60" s="70">
        <v>96.13</v>
      </c>
      <c r="AT60" s="70"/>
      <c r="AU60" s="66"/>
      <c r="AV60" s="69">
        <v>10</v>
      </c>
      <c r="AW60" s="74" t="s">
        <v>42</v>
      </c>
      <c r="AX60" s="24"/>
      <c r="AY60" s="33">
        <v>2.6</v>
      </c>
      <c r="AZ60" s="33"/>
      <c r="BA60" s="24">
        <f t="shared" si="6"/>
        <v>2.6</v>
      </c>
      <c r="BB60" s="24">
        <v>2.6</v>
      </c>
      <c r="BC60" s="25">
        <v>5</v>
      </c>
      <c r="BD60" s="51" t="s">
        <v>43</v>
      </c>
      <c r="BE60" s="44" t="s">
        <v>45</v>
      </c>
      <c r="BF60" s="49" t="s">
        <v>47</v>
      </c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48"/>
      <c r="BU60" s="26"/>
      <c r="BV60" s="26"/>
      <c r="BW60" s="26"/>
      <c r="BX60" s="26"/>
      <c r="BY60" s="26"/>
      <c r="BZ60" s="41"/>
      <c r="CA60" s="48"/>
      <c r="CB60" s="48"/>
      <c r="CC60" s="48"/>
    </row>
    <row r="61" spans="1:81" s="38" customFormat="1" x14ac:dyDescent="0.2">
      <c r="A61" s="50" t="s">
        <v>126</v>
      </c>
      <c r="B61" s="35">
        <f t="shared" si="4"/>
        <v>45084.468229166669</v>
      </c>
      <c r="C61" s="55">
        <v>2023</v>
      </c>
      <c r="D61" s="64">
        <v>6</v>
      </c>
      <c r="E61" s="64">
        <v>7</v>
      </c>
      <c r="F61" s="64">
        <v>11</v>
      </c>
      <c r="G61" s="64">
        <v>14</v>
      </c>
      <c r="H61" s="65">
        <v>15.2</v>
      </c>
      <c r="I61" s="65"/>
      <c r="J61" s="66">
        <v>82.52</v>
      </c>
      <c r="K61" s="57">
        <v>0.22</v>
      </c>
      <c r="L61" s="65">
        <v>24.4</v>
      </c>
      <c r="M61" s="66">
        <v>35.36</v>
      </c>
      <c r="N61" s="57">
        <v>0.4</v>
      </c>
      <c r="O61" s="65">
        <v>4.3</v>
      </c>
      <c r="P61" s="67">
        <v>20</v>
      </c>
      <c r="Q61" s="72"/>
      <c r="R61" s="29"/>
      <c r="S61" s="29"/>
      <c r="T61" s="29">
        <v>2.5</v>
      </c>
      <c r="U61" s="29"/>
      <c r="V61" s="29"/>
      <c r="W61" s="33">
        <v>2.5</v>
      </c>
      <c r="X61" s="33"/>
      <c r="Y61" s="24">
        <f t="shared" si="5"/>
        <v>2.5</v>
      </c>
      <c r="Z61" s="24">
        <v>2.5</v>
      </c>
      <c r="AA61" s="25">
        <v>10</v>
      </c>
      <c r="AB61" s="51" t="s">
        <v>48</v>
      </c>
      <c r="AC61" s="51" t="s">
        <v>43</v>
      </c>
      <c r="AD61" s="44" t="s">
        <v>57</v>
      </c>
      <c r="AE61" s="49" t="s">
        <v>47</v>
      </c>
      <c r="AG61" s="81">
        <f t="shared" si="2"/>
        <v>3548133892335782</v>
      </c>
      <c r="AI61" s="67">
        <v>2023</v>
      </c>
      <c r="AJ61" s="67">
        <v>6</v>
      </c>
      <c r="AK61" s="69">
        <v>7</v>
      </c>
      <c r="AL61" s="69">
        <v>11</v>
      </c>
      <c r="AM61" s="69">
        <v>14</v>
      </c>
      <c r="AN61" s="62">
        <v>16</v>
      </c>
      <c r="AO61" s="66"/>
      <c r="AP61" s="70">
        <v>82.39</v>
      </c>
      <c r="AQ61" s="70"/>
      <c r="AR61" s="66"/>
      <c r="AS61" s="70">
        <v>33.56</v>
      </c>
      <c r="AT61" s="70"/>
      <c r="AU61" s="66"/>
      <c r="AV61" s="69">
        <v>10</v>
      </c>
      <c r="AW61" s="74" t="s">
        <v>42</v>
      </c>
      <c r="AX61" s="29"/>
      <c r="AY61" s="33">
        <v>2.5</v>
      </c>
      <c r="AZ61" s="33"/>
      <c r="BA61" s="24">
        <f t="shared" si="6"/>
        <v>2.5</v>
      </c>
      <c r="BB61" s="29">
        <v>2.5</v>
      </c>
      <c r="BC61" s="25">
        <v>7</v>
      </c>
      <c r="BD61" s="51" t="s">
        <v>43</v>
      </c>
      <c r="BE61" s="44" t="s">
        <v>57</v>
      </c>
      <c r="BF61" s="49" t="s">
        <v>47</v>
      </c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48"/>
      <c r="BU61" s="26"/>
      <c r="BV61" s="26"/>
      <c r="BW61" s="26"/>
      <c r="BX61" s="26"/>
      <c r="BY61" s="26"/>
      <c r="BZ61" s="41"/>
      <c r="CA61" s="48"/>
      <c r="CB61" s="48"/>
      <c r="CC61" s="48"/>
    </row>
    <row r="62" spans="1:81" s="38" customFormat="1" x14ac:dyDescent="0.2">
      <c r="A62" s="50" t="s">
        <v>127</v>
      </c>
      <c r="B62" s="35">
        <f t="shared" si="4"/>
        <v>45087.194594907407</v>
      </c>
      <c r="C62" s="55">
        <v>2023</v>
      </c>
      <c r="D62" s="64">
        <v>6</v>
      </c>
      <c r="E62" s="64">
        <v>10</v>
      </c>
      <c r="F62" s="64">
        <v>4</v>
      </c>
      <c r="G62" s="64">
        <v>40</v>
      </c>
      <c r="H62" s="65">
        <v>13.1</v>
      </c>
      <c r="I62" s="65"/>
      <c r="J62" s="66">
        <v>85.8</v>
      </c>
      <c r="K62" s="57">
        <v>0.36</v>
      </c>
      <c r="L62" s="58">
        <v>40.299999999999997</v>
      </c>
      <c r="M62" s="66">
        <v>25.31</v>
      </c>
      <c r="N62" s="57">
        <v>2.3199999999999998</v>
      </c>
      <c r="O62" s="58">
        <v>7.1</v>
      </c>
      <c r="P62" s="67">
        <v>10</v>
      </c>
      <c r="Q62" s="72" t="s">
        <v>42</v>
      </c>
      <c r="R62" s="27"/>
      <c r="S62" s="24"/>
      <c r="T62" s="24">
        <v>2.1</v>
      </c>
      <c r="U62" s="27"/>
      <c r="V62" s="24"/>
      <c r="W62" s="33">
        <v>2.1</v>
      </c>
      <c r="X62" s="33"/>
      <c r="Y62" s="24">
        <f t="shared" si="5"/>
        <v>2.1</v>
      </c>
      <c r="Z62" s="24">
        <v>2.1</v>
      </c>
      <c r="AA62" s="25">
        <v>4</v>
      </c>
      <c r="AB62" s="51" t="s">
        <v>48</v>
      </c>
      <c r="AC62" s="51" t="s">
        <v>43</v>
      </c>
      <c r="AD62" s="44" t="s">
        <v>50</v>
      </c>
      <c r="AE62" s="49" t="s">
        <v>47</v>
      </c>
      <c r="AG62" s="81">
        <f t="shared" si="2"/>
        <v>891250938133751.25</v>
      </c>
      <c r="AI62" s="67">
        <v>2023</v>
      </c>
      <c r="AJ62" s="67">
        <v>6</v>
      </c>
      <c r="AK62" s="69">
        <v>10</v>
      </c>
      <c r="AL62" s="69">
        <v>4</v>
      </c>
      <c r="AM62" s="69">
        <v>40</v>
      </c>
      <c r="AN62" s="62">
        <v>14</v>
      </c>
      <c r="AO62" s="66"/>
      <c r="AP62" s="70">
        <v>85.67</v>
      </c>
      <c r="AQ62" s="70"/>
      <c r="AR62" s="66"/>
      <c r="AS62" s="70">
        <v>29.37</v>
      </c>
      <c r="AT62" s="70"/>
      <c r="AU62" s="66"/>
      <c r="AV62" s="69">
        <v>10</v>
      </c>
      <c r="AW62" s="74" t="s">
        <v>42</v>
      </c>
      <c r="AX62" s="24"/>
      <c r="AY62" s="33">
        <v>2.1</v>
      </c>
      <c r="AZ62" s="33"/>
      <c r="BA62" s="24">
        <f t="shared" si="6"/>
        <v>2.1</v>
      </c>
      <c r="BB62" s="24">
        <v>2.1</v>
      </c>
      <c r="BC62" s="25">
        <v>3</v>
      </c>
      <c r="BD62" s="51" t="s">
        <v>43</v>
      </c>
      <c r="BE62" s="44" t="s">
        <v>50</v>
      </c>
      <c r="BF62" s="49" t="s">
        <v>47</v>
      </c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48"/>
      <c r="BU62" s="26"/>
      <c r="BV62" s="26"/>
      <c r="BW62" s="26"/>
      <c r="BX62" s="26"/>
      <c r="BY62" s="26"/>
      <c r="BZ62" s="41"/>
      <c r="CA62" s="48"/>
      <c r="CB62" s="48"/>
      <c r="CC62" s="48"/>
    </row>
    <row r="63" spans="1:81" s="38" customFormat="1" x14ac:dyDescent="0.2">
      <c r="A63" s="50" t="s">
        <v>128</v>
      </c>
      <c r="B63" s="35">
        <f t="shared" si="4"/>
        <v>45087.828275462962</v>
      </c>
      <c r="C63" s="55">
        <v>2023</v>
      </c>
      <c r="D63" s="64">
        <v>6</v>
      </c>
      <c r="E63" s="64">
        <v>10</v>
      </c>
      <c r="F63" s="64">
        <v>19</v>
      </c>
      <c r="G63" s="64">
        <v>52</v>
      </c>
      <c r="H63" s="65">
        <v>43.2</v>
      </c>
      <c r="I63" s="65"/>
      <c r="J63" s="66">
        <v>86.49</v>
      </c>
      <c r="K63" s="57">
        <v>0.3</v>
      </c>
      <c r="L63" s="65">
        <v>33.4</v>
      </c>
      <c r="M63" s="66">
        <v>68.599999999999994</v>
      </c>
      <c r="N63" s="57">
        <v>2.76</v>
      </c>
      <c r="O63" s="65">
        <v>28</v>
      </c>
      <c r="P63" s="67">
        <v>3</v>
      </c>
      <c r="Q63" s="72"/>
      <c r="R63" s="29"/>
      <c r="S63" s="29"/>
      <c r="T63" s="29">
        <v>2.9</v>
      </c>
      <c r="U63" s="29"/>
      <c r="V63" s="29"/>
      <c r="W63" s="33">
        <v>2.9</v>
      </c>
      <c r="X63" s="33"/>
      <c r="Y63" s="24">
        <f t="shared" si="5"/>
        <v>2.9</v>
      </c>
      <c r="Z63" s="24">
        <v>2.9</v>
      </c>
      <c r="AA63" s="25">
        <v>6</v>
      </c>
      <c r="AB63" s="51" t="s">
        <v>48</v>
      </c>
      <c r="AC63" s="51" t="s">
        <v>43</v>
      </c>
      <c r="AD63" s="44" t="s">
        <v>53</v>
      </c>
      <c r="AE63" s="49" t="s">
        <v>47</v>
      </c>
      <c r="AG63" s="81">
        <f t="shared" si="2"/>
        <v>1.4125375446227572E+16</v>
      </c>
      <c r="AI63" s="67">
        <v>2023</v>
      </c>
      <c r="AJ63" s="67">
        <v>6</v>
      </c>
      <c r="AK63" s="69">
        <v>10</v>
      </c>
      <c r="AL63" s="69">
        <v>19</v>
      </c>
      <c r="AM63" s="69">
        <v>52</v>
      </c>
      <c r="AN63" s="62">
        <v>44</v>
      </c>
      <c r="AO63" s="66"/>
      <c r="AP63" s="70">
        <v>86.35</v>
      </c>
      <c r="AQ63" s="70"/>
      <c r="AR63" s="66"/>
      <c r="AS63" s="70">
        <v>70.58</v>
      </c>
      <c r="AT63" s="70"/>
      <c r="AU63" s="66"/>
      <c r="AV63" s="69">
        <v>10</v>
      </c>
      <c r="AW63" s="74" t="s">
        <v>42</v>
      </c>
      <c r="AX63" s="29"/>
      <c r="AY63" s="33">
        <v>2.9</v>
      </c>
      <c r="AZ63" s="33"/>
      <c r="BA63" s="24">
        <f t="shared" si="6"/>
        <v>2.9</v>
      </c>
      <c r="BB63" s="29">
        <v>2.9</v>
      </c>
      <c r="BC63" s="25">
        <v>4</v>
      </c>
      <c r="BD63" s="51" t="s">
        <v>43</v>
      </c>
      <c r="BE63" s="44" t="s">
        <v>53</v>
      </c>
      <c r="BF63" s="49" t="s">
        <v>47</v>
      </c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48"/>
      <c r="BU63" s="26"/>
      <c r="BV63" s="26"/>
      <c r="BW63" s="26"/>
      <c r="BX63" s="26"/>
      <c r="BY63" s="26"/>
      <c r="BZ63" s="41"/>
      <c r="CA63" s="48"/>
      <c r="CB63" s="48"/>
      <c r="CC63" s="48"/>
    </row>
    <row r="64" spans="1:81" s="38" customFormat="1" x14ac:dyDescent="0.2">
      <c r="A64" s="50" t="s">
        <v>129</v>
      </c>
      <c r="B64" s="35">
        <f t="shared" si="4"/>
        <v>45091.758483796293</v>
      </c>
      <c r="C64" s="55">
        <v>2023</v>
      </c>
      <c r="D64" s="64">
        <v>6</v>
      </c>
      <c r="E64" s="64">
        <v>14</v>
      </c>
      <c r="F64" s="64">
        <v>18</v>
      </c>
      <c r="G64" s="64">
        <v>12</v>
      </c>
      <c r="H64" s="65">
        <v>13.8</v>
      </c>
      <c r="I64" s="65"/>
      <c r="J64" s="66">
        <v>86.04</v>
      </c>
      <c r="K64" s="57">
        <v>0.32</v>
      </c>
      <c r="L64" s="58">
        <v>35.9</v>
      </c>
      <c r="M64" s="66">
        <v>39.21</v>
      </c>
      <c r="N64" s="57">
        <v>0.4</v>
      </c>
      <c r="O64" s="58">
        <v>3.1</v>
      </c>
      <c r="P64" s="67">
        <v>10</v>
      </c>
      <c r="Q64" s="72" t="s">
        <v>42</v>
      </c>
      <c r="R64" s="27"/>
      <c r="S64" s="24"/>
      <c r="T64" s="24">
        <v>2.6</v>
      </c>
      <c r="U64" s="27"/>
      <c r="V64" s="24"/>
      <c r="W64" s="33">
        <v>2.6</v>
      </c>
      <c r="X64" s="33"/>
      <c r="Y64" s="24">
        <f t="shared" si="5"/>
        <v>2.6</v>
      </c>
      <c r="Z64" s="24">
        <v>2.6</v>
      </c>
      <c r="AA64" s="25">
        <v>5</v>
      </c>
      <c r="AB64" s="51" t="s">
        <v>48</v>
      </c>
      <c r="AC64" s="51" t="s">
        <v>43</v>
      </c>
      <c r="AD64" s="44" t="s">
        <v>50</v>
      </c>
      <c r="AE64" s="49" t="s">
        <v>47</v>
      </c>
      <c r="AG64" s="81">
        <f t="shared" si="2"/>
        <v>5011872336272755</v>
      </c>
      <c r="AI64" s="67">
        <v>2023</v>
      </c>
      <c r="AJ64" s="67">
        <v>6</v>
      </c>
      <c r="AK64" s="69">
        <v>14</v>
      </c>
      <c r="AL64" s="69">
        <v>18</v>
      </c>
      <c r="AM64" s="69">
        <v>12</v>
      </c>
      <c r="AN64" s="62">
        <v>15</v>
      </c>
      <c r="AO64" s="66"/>
      <c r="AP64" s="70">
        <v>85.82</v>
      </c>
      <c r="AQ64" s="70"/>
      <c r="AR64" s="66"/>
      <c r="AS64" s="70">
        <v>40.549999999999997</v>
      </c>
      <c r="AT64" s="70"/>
      <c r="AU64" s="66"/>
      <c r="AV64" s="69">
        <v>10</v>
      </c>
      <c r="AW64" s="74" t="s">
        <v>42</v>
      </c>
      <c r="AX64" s="24"/>
      <c r="AY64" s="33">
        <v>2.6</v>
      </c>
      <c r="AZ64" s="33"/>
      <c r="BA64" s="24">
        <f t="shared" si="6"/>
        <v>2.6</v>
      </c>
      <c r="BB64" s="24">
        <v>2.6</v>
      </c>
      <c r="BC64" s="25">
        <v>4</v>
      </c>
      <c r="BD64" s="51" t="s">
        <v>43</v>
      </c>
      <c r="BE64" s="44" t="s">
        <v>50</v>
      </c>
      <c r="BF64" s="49" t="s">
        <v>47</v>
      </c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48"/>
      <c r="BU64" s="26"/>
      <c r="BV64" s="26"/>
      <c r="BW64" s="26"/>
      <c r="BX64" s="26"/>
      <c r="BY64" s="26"/>
      <c r="BZ64" s="41"/>
      <c r="CA64" s="48"/>
      <c r="CB64" s="48"/>
      <c r="CC64" s="48"/>
    </row>
    <row r="65" spans="1:81" s="38" customFormat="1" x14ac:dyDescent="0.2">
      <c r="A65" s="50" t="s">
        <v>130</v>
      </c>
      <c r="B65" s="35">
        <f t="shared" si="4"/>
        <v>45101.801041666666</v>
      </c>
      <c r="C65" s="55">
        <v>2023</v>
      </c>
      <c r="D65" s="64">
        <v>6</v>
      </c>
      <c r="E65" s="64">
        <v>24</v>
      </c>
      <c r="F65" s="64">
        <v>19</v>
      </c>
      <c r="G65" s="64">
        <v>13</v>
      </c>
      <c r="H65" s="65">
        <v>30</v>
      </c>
      <c r="I65" s="65"/>
      <c r="J65" s="66">
        <v>85.12</v>
      </c>
      <c r="K65" s="57">
        <v>0.34</v>
      </c>
      <c r="L65" s="58">
        <v>38.1</v>
      </c>
      <c r="M65" s="66">
        <v>95.88</v>
      </c>
      <c r="N65" s="57">
        <v>2.54</v>
      </c>
      <c r="O65" s="58">
        <v>22</v>
      </c>
      <c r="P65" s="67">
        <v>20</v>
      </c>
      <c r="Q65" s="72"/>
      <c r="R65" s="27"/>
      <c r="S65" s="24"/>
      <c r="T65" s="24">
        <v>2.8</v>
      </c>
      <c r="U65" s="27"/>
      <c r="V65" s="24"/>
      <c r="W65" s="33">
        <v>2.8</v>
      </c>
      <c r="X65" s="33"/>
      <c r="Y65" s="24">
        <f t="shared" si="5"/>
        <v>2.8</v>
      </c>
      <c r="Z65" s="24">
        <v>2.8</v>
      </c>
      <c r="AA65" s="25">
        <v>6</v>
      </c>
      <c r="AB65" s="51" t="s">
        <v>48</v>
      </c>
      <c r="AC65" s="51" t="s">
        <v>43</v>
      </c>
      <c r="AD65" s="44" t="s">
        <v>45</v>
      </c>
      <c r="AE65" s="49" t="s">
        <v>47</v>
      </c>
      <c r="AG65" s="81">
        <f t="shared" si="2"/>
        <v>1E+16</v>
      </c>
      <c r="AI65" s="67">
        <v>2023</v>
      </c>
      <c r="AJ65" s="67">
        <v>6</v>
      </c>
      <c r="AK65" s="69">
        <v>24</v>
      </c>
      <c r="AL65" s="69">
        <v>19</v>
      </c>
      <c r="AM65" s="69">
        <v>13</v>
      </c>
      <c r="AN65" s="62">
        <v>32</v>
      </c>
      <c r="AO65" s="66"/>
      <c r="AP65" s="70">
        <v>84.9</v>
      </c>
      <c r="AQ65" s="70"/>
      <c r="AR65" s="66"/>
      <c r="AS65" s="70">
        <v>93.94</v>
      </c>
      <c r="AT65" s="70"/>
      <c r="AU65" s="66"/>
      <c r="AV65" s="69">
        <v>10</v>
      </c>
      <c r="AW65" s="74" t="s">
        <v>42</v>
      </c>
      <c r="AX65" s="29"/>
      <c r="AY65" s="33">
        <v>2.8</v>
      </c>
      <c r="AZ65" s="33"/>
      <c r="BA65" s="24">
        <f t="shared" si="6"/>
        <v>2.8</v>
      </c>
      <c r="BB65" s="29">
        <v>2.8</v>
      </c>
      <c r="BC65" s="25">
        <v>6</v>
      </c>
      <c r="BD65" s="51" t="s">
        <v>43</v>
      </c>
      <c r="BE65" s="44" t="s">
        <v>45</v>
      </c>
      <c r="BF65" s="49" t="s">
        <v>47</v>
      </c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48"/>
      <c r="BU65" s="26"/>
      <c r="BV65" s="26"/>
      <c r="BW65" s="26"/>
      <c r="BX65" s="26"/>
      <c r="BY65" s="26"/>
      <c r="BZ65" s="41"/>
      <c r="CA65" s="48"/>
      <c r="CB65" s="48"/>
      <c r="CC65" s="48"/>
    </row>
    <row r="66" spans="1:81" s="38" customFormat="1" x14ac:dyDescent="0.2">
      <c r="A66" s="50" t="s">
        <v>131</v>
      </c>
      <c r="B66" s="35">
        <f t="shared" si="4"/>
        <v>45101.804710648146</v>
      </c>
      <c r="C66" s="55">
        <v>2023</v>
      </c>
      <c r="D66" s="64">
        <v>6</v>
      </c>
      <c r="E66" s="64">
        <v>24</v>
      </c>
      <c r="F66" s="64">
        <v>19</v>
      </c>
      <c r="G66" s="64">
        <v>18</v>
      </c>
      <c r="H66" s="65">
        <v>47.5</v>
      </c>
      <c r="I66" s="65"/>
      <c r="J66" s="66">
        <v>85.01</v>
      </c>
      <c r="K66" s="57">
        <v>0.28999999999999998</v>
      </c>
      <c r="L66" s="58">
        <v>31.8</v>
      </c>
      <c r="M66" s="66">
        <v>95.4</v>
      </c>
      <c r="N66" s="57">
        <v>4.49</v>
      </c>
      <c r="O66" s="65">
        <v>26.7</v>
      </c>
      <c r="P66" s="67">
        <v>20</v>
      </c>
      <c r="Q66" s="72"/>
      <c r="R66" s="29"/>
      <c r="S66" s="29"/>
      <c r="T66" s="29">
        <v>2.8</v>
      </c>
      <c r="U66" s="29"/>
      <c r="V66" s="29"/>
      <c r="W66" s="33">
        <v>2.8</v>
      </c>
      <c r="X66" s="33"/>
      <c r="Y66" s="24">
        <f t="shared" si="5"/>
        <v>2.8</v>
      </c>
      <c r="Z66" s="24">
        <v>2.8</v>
      </c>
      <c r="AA66" s="25">
        <v>6</v>
      </c>
      <c r="AB66" s="51" t="s">
        <v>48</v>
      </c>
      <c r="AC66" s="51" t="s">
        <v>43</v>
      </c>
      <c r="AD66" s="44" t="s">
        <v>45</v>
      </c>
      <c r="AE66" s="49" t="s">
        <v>47</v>
      </c>
      <c r="AG66" s="81">
        <f t="shared" si="2"/>
        <v>1E+16</v>
      </c>
      <c r="AI66" s="67">
        <v>2023</v>
      </c>
      <c r="AJ66" s="67">
        <v>6</v>
      </c>
      <c r="AK66" s="69">
        <v>24</v>
      </c>
      <c r="AL66" s="69">
        <v>19</v>
      </c>
      <c r="AM66" s="69">
        <v>18</v>
      </c>
      <c r="AN66" s="62">
        <v>47</v>
      </c>
      <c r="AO66" s="66"/>
      <c r="AP66" s="70">
        <v>84.96</v>
      </c>
      <c r="AQ66" s="70"/>
      <c r="AR66" s="66"/>
      <c r="AS66" s="70">
        <v>95.02</v>
      </c>
      <c r="AT66" s="70"/>
      <c r="AU66" s="66"/>
      <c r="AV66" s="69">
        <v>10</v>
      </c>
      <c r="AW66" s="74" t="s">
        <v>42</v>
      </c>
      <c r="AX66" s="29"/>
      <c r="AY66" s="33">
        <v>2.8</v>
      </c>
      <c r="AZ66" s="33"/>
      <c r="BA66" s="24">
        <f t="shared" si="6"/>
        <v>2.8</v>
      </c>
      <c r="BB66" s="29">
        <v>2.8</v>
      </c>
      <c r="BC66" s="25">
        <v>6</v>
      </c>
      <c r="BD66" s="51" t="s">
        <v>43</v>
      </c>
      <c r="BE66" s="44" t="s">
        <v>45</v>
      </c>
      <c r="BF66" s="49" t="s">
        <v>47</v>
      </c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48"/>
      <c r="BU66" s="26"/>
      <c r="BV66" s="26"/>
      <c r="BW66" s="26"/>
      <c r="BX66" s="26"/>
      <c r="BY66" s="26"/>
      <c r="BZ66" s="41"/>
      <c r="CA66" s="48"/>
      <c r="CB66" s="48"/>
      <c r="CC66" s="48"/>
    </row>
    <row r="67" spans="1:81" s="38" customFormat="1" x14ac:dyDescent="0.2">
      <c r="A67" s="50" t="s">
        <v>132</v>
      </c>
      <c r="B67" s="35">
        <f t="shared" si="4"/>
        <v>45101.872476851851</v>
      </c>
      <c r="C67" s="55">
        <v>2023</v>
      </c>
      <c r="D67" s="64">
        <v>6</v>
      </c>
      <c r="E67" s="64">
        <v>24</v>
      </c>
      <c r="F67" s="64">
        <v>20</v>
      </c>
      <c r="G67" s="64">
        <v>56</v>
      </c>
      <c r="H67" s="65">
        <v>22.7</v>
      </c>
      <c r="I67" s="65"/>
      <c r="J67" s="66">
        <v>85.15</v>
      </c>
      <c r="K67" s="57">
        <v>0.39</v>
      </c>
      <c r="L67" s="58">
        <v>43.2</v>
      </c>
      <c r="M67" s="66">
        <v>94.51</v>
      </c>
      <c r="N67" s="57">
        <v>4.24</v>
      </c>
      <c r="O67" s="65">
        <v>3.8</v>
      </c>
      <c r="P67" s="67">
        <v>26</v>
      </c>
      <c r="Q67" s="72"/>
      <c r="R67" s="29"/>
      <c r="S67" s="29"/>
      <c r="T67" s="29">
        <v>3.1</v>
      </c>
      <c r="U67" s="29">
        <v>4.0999999999999996</v>
      </c>
      <c r="V67" s="29"/>
      <c r="W67" s="33">
        <v>3.1</v>
      </c>
      <c r="X67" s="33"/>
      <c r="Y67" s="24">
        <f t="shared" si="5"/>
        <v>3.1</v>
      </c>
      <c r="Z67" s="24">
        <v>3.1</v>
      </c>
      <c r="AA67" s="30">
        <v>15</v>
      </c>
      <c r="AB67" s="51" t="s">
        <v>48</v>
      </c>
      <c r="AC67" s="51" t="s">
        <v>60</v>
      </c>
      <c r="AD67" s="44" t="s">
        <v>45</v>
      </c>
      <c r="AE67" s="49" t="s">
        <v>47</v>
      </c>
      <c r="AG67" s="81">
        <f t="shared" si="2"/>
        <v>2.8183829312644916E+16</v>
      </c>
      <c r="AI67" s="67">
        <v>2023</v>
      </c>
      <c r="AJ67" s="67">
        <v>6</v>
      </c>
      <c r="AK67" s="69">
        <v>24</v>
      </c>
      <c r="AL67" s="69">
        <v>20</v>
      </c>
      <c r="AM67" s="69">
        <v>56</v>
      </c>
      <c r="AN67" s="62">
        <v>18</v>
      </c>
      <c r="AO67" s="66"/>
      <c r="AP67" s="70">
        <v>85.1</v>
      </c>
      <c r="AQ67" s="70"/>
      <c r="AR67" s="66"/>
      <c r="AS67" s="70">
        <v>95.01</v>
      </c>
      <c r="AT67" s="70"/>
      <c r="AU67" s="66"/>
      <c r="AV67" s="69">
        <v>10</v>
      </c>
      <c r="AW67" s="74" t="s">
        <v>42</v>
      </c>
      <c r="AX67" s="24"/>
      <c r="AY67" s="33">
        <v>3.1</v>
      </c>
      <c r="AZ67" s="33"/>
      <c r="BA67" s="24">
        <f t="shared" si="6"/>
        <v>3.1</v>
      </c>
      <c r="BB67" s="24">
        <v>3.1</v>
      </c>
      <c r="BC67" s="25">
        <v>6</v>
      </c>
      <c r="BD67" s="51" t="s">
        <v>43</v>
      </c>
      <c r="BE67" s="44" t="s">
        <v>45</v>
      </c>
      <c r="BF67" s="49" t="s">
        <v>47</v>
      </c>
      <c r="BH67" s="67">
        <v>2023</v>
      </c>
      <c r="BI67" s="67">
        <v>6</v>
      </c>
      <c r="BJ67" s="69">
        <v>24</v>
      </c>
      <c r="BK67" s="69">
        <v>20</v>
      </c>
      <c r="BL67" s="69">
        <v>56</v>
      </c>
      <c r="BM67" s="62">
        <v>22</v>
      </c>
      <c r="BN67" s="66"/>
      <c r="BO67" s="70">
        <v>85.28</v>
      </c>
      <c r="BP67" s="70"/>
      <c r="BQ67" s="70">
        <v>100.94</v>
      </c>
      <c r="BR67" s="70"/>
      <c r="BS67" s="69">
        <v>10</v>
      </c>
      <c r="BT67" s="74" t="s">
        <v>42</v>
      </c>
      <c r="BU67" s="27">
        <v>4.0999999999999996</v>
      </c>
      <c r="BV67" s="33"/>
      <c r="BW67" s="33"/>
      <c r="BX67" s="26">
        <f>1.59*BU67-3.67</f>
        <v>2.8490000000000002</v>
      </c>
      <c r="BY67" s="24">
        <v>2.8</v>
      </c>
      <c r="BZ67" s="25">
        <v>9</v>
      </c>
      <c r="CA67" s="51" t="s">
        <v>52</v>
      </c>
      <c r="CB67" s="44" t="s">
        <v>45</v>
      </c>
      <c r="CC67" s="49" t="s">
        <v>47</v>
      </c>
    </row>
    <row r="68" spans="1:81" s="38" customFormat="1" x14ac:dyDescent="0.2">
      <c r="A68" s="50" t="s">
        <v>133</v>
      </c>
      <c r="B68" s="35">
        <f t="shared" si="4"/>
        <v>45101.920601851853</v>
      </c>
      <c r="C68" s="55">
        <v>2023</v>
      </c>
      <c r="D68" s="64">
        <v>6</v>
      </c>
      <c r="E68" s="64">
        <v>24</v>
      </c>
      <c r="F68" s="64">
        <v>22</v>
      </c>
      <c r="G68" s="64">
        <v>5</v>
      </c>
      <c r="H68" s="65">
        <v>40</v>
      </c>
      <c r="I68" s="65"/>
      <c r="J68" s="66">
        <v>85.15</v>
      </c>
      <c r="K68" s="57">
        <v>0.37</v>
      </c>
      <c r="L68" s="58">
        <v>41.5</v>
      </c>
      <c r="M68" s="66">
        <v>96.82</v>
      </c>
      <c r="N68" s="57">
        <v>0.71</v>
      </c>
      <c r="O68" s="58">
        <v>23.9</v>
      </c>
      <c r="P68" s="67">
        <v>20</v>
      </c>
      <c r="Q68" s="72"/>
      <c r="R68" s="27"/>
      <c r="S68" s="24"/>
      <c r="T68" s="24">
        <v>2.7</v>
      </c>
      <c r="U68" s="27"/>
      <c r="V68" s="24"/>
      <c r="W68" s="33">
        <v>2.7</v>
      </c>
      <c r="X68" s="33"/>
      <c r="Y68" s="24">
        <f t="shared" si="5"/>
        <v>2.7</v>
      </c>
      <c r="Z68" s="24">
        <v>2.7</v>
      </c>
      <c r="AA68" s="25">
        <v>5</v>
      </c>
      <c r="AB68" s="51" t="s">
        <v>48</v>
      </c>
      <c r="AC68" s="51" t="s">
        <v>43</v>
      </c>
      <c r="AD68" s="44" t="s">
        <v>45</v>
      </c>
      <c r="AE68" s="49" t="s">
        <v>47</v>
      </c>
      <c r="AG68" s="81">
        <f t="shared" si="2"/>
        <v>7079457843841414</v>
      </c>
      <c r="AI68" s="67">
        <v>2023</v>
      </c>
      <c r="AJ68" s="67">
        <v>6</v>
      </c>
      <c r="AK68" s="69">
        <v>24</v>
      </c>
      <c r="AL68" s="69">
        <v>22</v>
      </c>
      <c r="AM68" s="69">
        <v>5</v>
      </c>
      <c r="AN68" s="62">
        <v>39</v>
      </c>
      <c r="AO68" s="66"/>
      <c r="AP68" s="70">
        <v>85.07</v>
      </c>
      <c r="AQ68" s="70"/>
      <c r="AR68" s="66"/>
      <c r="AS68" s="70">
        <v>95.16</v>
      </c>
      <c r="AT68" s="70"/>
      <c r="AU68" s="66"/>
      <c r="AV68" s="69">
        <v>10</v>
      </c>
      <c r="AW68" s="74" t="s">
        <v>42</v>
      </c>
      <c r="AX68" s="29"/>
      <c r="AY68" s="33">
        <v>2.7</v>
      </c>
      <c r="AZ68" s="33"/>
      <c r="BA68" s="24">
        <f t="shared" si="6"/>
        <v>2.7</v>
      </c>
      <c r="BB68" s="29">
        <v>2.7</v>
      </c>
      <c r="BC68" s="25">
        <v>5</v>
      </c>
      <c r="BD68" s="51" t="s">
        <v>43</v>
      </c>
      <c r="BE68" s="44" t="s">
        <v>45</v>
      </c>
      <c r="BF68" s="49" t="s">
        <v>47</v>
      </c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48"/>
      <c r="BU68" s="26"/>
      <c r="BV68" s="26"/>
      <c r="BW68" s="26"/>
      <c r="BX68" s="26"/>
      <c r="BY68" s="26"/>
      <c r="BZ68" s="41"/>
      <c r="CA68" s="48"/>
      <c r="CB68" s="48"/>
      <c r="CC68" s="48"/>
    </row>
    <row r="69" spans="1:81" s="38" customFormat="1" x14ac:dyDescent="0.2">
      <c r="A69" s="50" t="s">
        <v>134</v>
      </c>
      <c r="B69" s="35">
        <f t="shared" si="4"/>
        <v>45102.093784722223</v>
      </c>
      <c r="C69" s="55">
        <v>2023</v>
      </c>
      <c r="D69" s="64">
        <v>6</v>
      </c>
      <c r="E69" s="64">
        <v>25</v>
      </c>
      <c r="F69" s="64">
        <v>2</v>
      </c>
      <c r="G69" s="64">
        <v>15</v>
      </c>
      <c r="H69" s="65">
        <v>3.7</v>
      </c>
      <c r="I69" s="65"/>
      <c r="J69" s="66">
        <v>85.28</v>
      </c>
      <c r="K69" s="57">
        <v>0.31</v>
      </c>
      <c r="L69" s="62">
        <v>34.5</v>
      </c>
      <c r="M69" s="65">
        <v>96.93</v>
      </c>
      <c r="N69" s="57">
        <v>2.2599999999999998</v>
      </c>
      <c r="O69" s="65">
        <v>41.1</v>
      </c>
      <c r="P69" s="67">
        <v>20</v>
      </c>
      <c r="Q69" s="72"/>
      <c r="R69" s="29"/>
      <c r="S69" s="29"/>
      <c r="T69" s="29">
        <v>2.8</v>
      </c>
      <c r="U69" s="29"/>
      <c r="V69" s="29"/>
      <c r="W69" s="33">
        <v>2.8</v>
      </c>
      <c r="X69" s="33"/>
      <c r="Y69" s="24">
        <f t="shared" si="5"/>
        <v>2.8</v>
      </c>
      <c r="Z69" s="24">
        <v>2.8</v>
      </c>
      <c r="AA69" s="25">
        <v>4</v>
      </c>
      <c r="AB69" s="51" t="s">
        <v>48</v>
      </c>
      <c r="AC69" s="51" t="s">
        <v>43</v>
      </c>
      <c r="AD69" s="44" t="s">
        <v>45</v>
      </c>
      <c r="AE69" s="49" t="s">
        <v>47</v>
      </c>
      <c r="AG69" s="81">
        <f t="shared" si="2"/>
        <v>1E+16</v>
      </c>
      <c r="AI69" s="67">
        <v>2023</v>
      </c>
      <c r="AJ69" s="67">
        <v>6</v>
      </c>
      <c r="AK69" s="69">
        <v>25</v>
      </c>
      <c r="AL69" s="69">
        <v>2</v>
      </c>
      <c r="AM69" s="69">
        <v>15</v>
      </c>
      <c r="AN69" s="62">
        <v>2</v>
      </c>
      <c r="AO69" s="66"/>
      <c r="AP69" s="70">
        <v>85.36</v>
      </c>
      <c r="AQ69" s="70"/>
      <c r="AR69" s="66"/>
      <c r="AS69" s="70">
        <v>95.58</v>
      </c>
      <c r="AT69" s="70"/>
      <c r="AU69" s="66"/>
      <c r="AV69" s="69">
        <v>10</v>
      </c>
      <c r="AW69" s="74" t="s">
        <v>42</v>
      </c>
      <c r="AX69" s="29"/>
      <c r="AY69" s="33">
        <v>2.8</v>
      </c>
      <c r="AZ69" s="33"/>
      <c r="BA69" s="24">
        <f t="shared" si="6"/>
        <v>2.8</v>
      </c>
      <c r="BB69" s="29">
        <v>2.8</v>
      </c>
      <c r="BC69" s="25">
        <v>4</v>
      </c>
      <c r="BD69" s="51" t="s">
        <v>43</v>
      </c>
      <c r="BE69" s="44" t="s">
        <v>45</v>
      </c>
      <c r="BF69" s="49" t="s">
        <v>47</v>
      </c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48"/>
      <c r="BU69" s="26"/>
      <c r="BV69" s="26"/>
      <c r="BW69" s="26"/>
      <c r="BX69" s="26"/>
      <c r="BY69" s="26"/>
      <c r="BZ69" s="41"/>
      <c r="CA69" s="48"/>
      <c r="CB69" s="48"/>
      <c r="CC69" s="48"/>
    </row>
    <row r="70" spans="1:81" s="38" customFormat="1" x14ac:dyDescent="0.2">
      <c r="A70" s="50" t="s">
        <v>135</v>
      </c>
      <c r="B70" s="35">
        <f t="shared" ref="B70:B101" si="7">DATE(C70,D70,E70)+TIME(F70,G70,H70)</f>
        <v>45102.35460648148</v>
      </c>
      <c r="C70" s="55">
        <v>2023</v>
      </c>
      <c r="D70" s="64">
        <v>6</v>
      </c>
      <c r="E70" s="64">
        <v>25</v>
      </c>
      <c r="F70" s="64">
        <v>8</v>
      </c>
      <c r="G70" s="64">
        <v>30</v>
      </c>
      <c r="H70" s="65">
        <v>38.700000000000003</v>
      </c>
      <c r="I70" s="65"/>
      <c r="J70" s="66">
        <v>85.13</v>
      </c>
      <c r="K70" s="57">
        <v>0.3</v>
      </c>
      <c r="L70" s="65">
        <v>33.700000000000003</v>
      </c>
      <c r="M70" s="66">
        <v>94.1</v>
      </c>
      <c r="N70" s="57">
        <v>2.35</v>
      </c>
      <c r="O70" s="65">
        <v>40.1</v>
      </c>
      <c r="P70" s="67">
        <v>6</v>
      </c>
      <c r="Q70" s="72"/>
      <c r="R70" s="29"/>
      <c r="S70" s="29"/>
      <c r="T70" s="29">
        <v>2.8</v>
      </c>
      <c r="U70" s="29"/>
      <c r="V70" s="29"/>
      <c r="W70" s="33">
        <v>2.8</v>
      </c>
      <c r="X70" s="33"/>
      <c r="Y70" s="24">
        <f t="shared" si="5"/>
        <v>2.8</v>
      </c>
      <c r="Z70" s="24">
        <v>2.8</v>
      </c>
      <c r="AA70" s="25">
        <v>5</v>
      </c>
      <c r="AB70" s="51" t="s">
        <v>48</v>
      </c>
      <c r="AC70" s="51" t="s">
        <v>43</v>
      </c>
      <c r="AD70" s="44" t="s">
        <v>45</v>
      </c>
      <c r="AE70" s="49" t="s">
        <v>47</v>
      </c>
      <c r="AG70" s="81">
        <f t="shared" ref="AG70:AG101" si="8">POWER(10,11.8+1.5*Z70)</f>
        <v>1E+16</v>
      </c>
      <c r="AI70" s="67">
        <v>2023</v>
      </c>
      <c r="AJ70" s="67">
        <v>6</v>
      </c>
      <c r="AK70" s="69">
        <v>25</v>
      </c>
      <c r="AL70" s="69">
        <v>8</v>
      </c>
      <c r="AM70" s="69">
        <v>30</v>
      </c>
      <c r="AN70" s="62">
        <v>36</v>
      </c>
      <c r="AO70" s="66"/>
      <c r="AP70" s="70">
        <v>85.27</v>
      </c>
      <c r="AQ70" s="70"/>
      <c r="AR70" s="66"/>
      <c r="AS70" s="70">
        <v>95.22</v>
      </c>
      <c r="AT70" s="70"/>
      <c r="AU70" s="66"/>
      <c r="AV70" s="69">
        <v>10</v>
      </c>
      <c r="AW70" s="74" t="s">
        <v>42</v>
      </c>
      <c r="AX70" s="24"/>
      <c r="AY70" s="33">
        <v>2.8</v>
      </c>
      <c r="AZ70" s="33"/>
      <c r="BA70" s="24">
        <f t="shared" si="6"/>
        <v>2.8</v>
      </c>
      <c r="BB70" s="24">
        <v>2.8</v>
      </c>
      <c r="BC70" s="25">
        <v>5</v>
      </c>
      <c r="BD70" s="51" t="s">
        <v>43</v>
      </c>
      <c r="BE70" s="44" t="s">
        <v>45</v>
      </c>
      <c r="BF70" s="49" t="s">
        <v>47</v>
      </c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48"/>
      <c r="BU70" s="26"/>
      <c r="BV70" s="26"/>
      <c r="BW70" s="26"/>
      <c r="BX70" s="26"/>
      <c r="BY70" s="26"/>
      <c r="BZ70" s="41"/>
      <c r="CA70" s="48"/>
      <c r="CB70" s="48"/>
      <c r="CC70" s="48"/>
    </row>
    <row r="71" spans="1:81" s="38" customFormat="1" x14ac:dyDescent="0.2">
      <c r="A71" s="50" t="s">
        <v>136</v>
      </c>
      <c r="B71" s="35">
        <f t="shared" si="7"/>
        <v>45102.449259259258</v>
      </c>
      <c r="C71" s="55">
        <v>2023</v>
      </c>
      <c r="D71" s="64">
        <v>6</v>
      </c>
      <c r="E71" s="64">
        <v>25</v>
      </c>
      <c r="F71" s="64">
        <v>10</v>
      </c>
      <c r="G71" s="64">
        <v>46</v>
      </c>
      <c r="H71" s="65">
        <v>56.5</v>
      </c>
      <c r="I71" s="65"/>
      <c r="J71" s="66">
        <v>85.15</v>
      </c>
      <c r="K71" s="57">
        <v>0.34</v>
      </c>
      <c r="L71" s="58">
        <v>37.9</v>
      </c>
      <c r="M71" s="66">
        <v>93.33</v>
      </c>
      <c r="N71" s="57">
        <v>2.29</v>
      </c>
      <c r="O71" s="58">
        <v>6.7</v>
      </c>
      <c r="P71" s="67">
        <v>10</v>
      </c>
      <c r="Q71" s="72" t="s">
        <v>42</v>
      </c>
      <c r="R71" s="27"/>
      <c r="S71" s="24"/>
      <c r="T71" s="24">
        <v>3.2</v>
      </c>
      <c r="U71" s="27">
        <v>4.5</v>
      </c>
      <c r="V71" s="24"/>
      <c r="W71" s="33">
        <v>3.2</v>
      </c>
      <c r="X71" s="33"/>
      <c r="Y71" s="24">
        <f t="shared" si="5"/>
        <v>3.2</v>
      </c>
      <c r="Z71" s="24">
        <v>3.2</v>
      </c>
      <c r="AA71" s="25">
        <v>16</v>
      </c>
      <c r="AB71" s="51" t="s">
        <v>48</v>
      </c>
      <c r="AC71" s="51" t="s">
        <v>60</v>
      </c>
      <c r="AD71" s="44" t="s">
        <v>45</v>
      </c>
      <c r="AE71" s="49" t="s">
        <v>47</v>
      </c>
      <c r="AG71" s="81">
        <f t="shared" si="8"/>
        <v>3.981071705534992E+16</v>
      </c>
      <c r="AI71" s="67">
        <v>2023</v>
      </c>
      <c r="AJ71" s="67">
        <v>6</v>
      </c>
      <c r="AK71" s="69">
        <v>25</v>
      </c>
      <c r="AL71" s="69">
        <v>10</v>
      </c>
      <c r="AM71" s="69">
        <v>46</v>
      </c>
      <c r="AN71" s="62">
        <v>51</v>
      </c>
      <c r="AO71" s="66"/>
      <c r="AP71" s="70">
        <v>85.21</v>
      </c>
      <c r="AQ71" s="70"/>
      <c r="AR71" s="66"/>
      <c r="AS71" s="70">
        <v>96.03</v>
      </c>
      <c r="AT71" s="70"/>
      <c r="AU71" s="66"/>
      <c r="AV71" s="69">
        <v>10</v>
      </c>
      <c r="AW71" s="74" t="s">
        <v>42</v>
      </c>
      <c r="AX71" s="29"/>
      <c r="AY71" s="33">
        <v>3.2</v>
      </c>
      <c r="AZ71" s="33">
        <v>4.8</v>
      </c>
      <c r="BA71" s="24">
        <f t="shared" si="6"/>
        <v>3.2</v>
      </c>
      <c r="BB71" s="29">
        <v>3.2</v>
      </c>
      <c r="BC71" s="25">
        <v>8</v>
      </c>
      <c r="BD71" s="51" t="s">
        <v>43</v>
      </c>
      <c r="BE71" s="44" t="s">
        <v>45</v>
      </c>
      <c r="BF71" s="49" t="s">
        <v>47</v>
      </c>
      <c r="BH71" s="67">
        <v>2023</v>
      </c>
      <c r="BI71" s="67">
        <v>6</v>
      </c>
      <c r="BJ71" s="69">
        <v>25</v>
      </c>
      <c r="BK71" s="69">
        <v>10</v>
      </c>
      <c r="BL71" s="69">
        <v>46</v>
      </c>
      <c r="BM71" s="62">
        <v>54</v>
      </c>
      <c r="BN71" s="66"/>
      <c r="BO71" s="70">
        <v>85.302999999999997</v>
      </c>
      <c r="BP71" s="70"/>
      <c r="BQ71" s="70">
        <v>94.76</v>
      </c>
      <c r="BR71" s="70"/>
      <c r="BS71" s="69">
        <v>5</v>
      </c>
      <c r="BT71" s="74" t="s">
        <v>42</v>
      </c>
      <c r="BU71" s="29">
        <v>4.5</v>
      </c>
      <c r="BV71" s="33"/>
      <c r="BW71" s="33"/>
      <c r="BX71" s="26">
        <f>1.59*BU71-3.67</f>
        <v>3.4850000000000003</v>
      </c>
      <c r="BY71" s="29">
        <v>3.5</v>
      </c>
      <c r="BZ71" s="25">
        <v>8</v>
      </c>
      <c r="CA71" s="51" t="s">
        <v>52</v>
      </c>
      <c r="CB71" s="44" t="s">
        <v>45</v>
      </c>
      <c r="CC71" s="49" t="s">
        <v>47</v>
      </c>
    </row>
    <row r="72" spans="1:81" s="38" customFormat="1" x14ac:dyDescent="0.2">
      <c r="A72" s="50" t="s">
        <v>137</v>
      </c>
      <c r="B72" s="35">
        <f t="shared" si="7"/>
        <v>45102.453657407408</v>
      </c>
      <c r="C72" s="55">
        <v>2023</v>
      </c>
      <c r="D72" s="64">
        <v>6</v>
      </c>
      <c r="E72" s="64">
        <v>25</v>
      </c>
      <c r="F72" s="64">
        <v>10</v>
      </c>
      <c r="G72" s="64">
        <v>53</v>
      </c>
      <c r="H72" s="65">
        <v>16.8</v>
      </c>
      <c r="I72" s="65"/>
      <c r="J72" s="66">
        <v>85.1</v>
      </c>
      <c r="K72" s="57">
        <v>0.34</v>
      </c>
      <c r="L72" s="65">
        <v>37.200000000000003</v>
      </c>
      <c r="M72" s="66">
        <v>96.03</v>
      </c>
      <c r="N72" s="57">
        <v>4.16</v>
      </c>
      <c r="O72" s="65">
        <v>21.5</v>
      </c>
      <c r="P72" s="67">
        <v>22</v>
      </c>
      <c r="Q72" s="72"/>
      <c r="R72" s="29"/>
      <c r="S72" s="29"/>
      <c r="T72" s="29">
        <v>3.1</v>
      </c>
      <c r="U72" s="29"/>
      <c r="V72" s="29"/>
      <c r="W72" s="33">
        <v>3.1</v>
      </c>
      <c r="X72" s="33"/>
      <c r="Y72" s="24">
        <f t="shared" si="5"/>
        <v>3.1</v>
      </c>
      <c r="Z72" s="24">
        <v>3.1</v>
      </c>
      <c r="AA72" s="25">
        <v>6</v>
      </c>
      <c r="AB72" s="51" t="s">
        <v>48</v>
      </c>
      <c r="AC72" s="51" t="s">
        <v>43</v>
      </c>
      <c r="AD72" s="44" t="s">
        <v>45</v>
      </c>
      <c r="AE72" s="49" t="s">
        <v>47</v>
      </c>
      <c r="AG72" s="81">
        <f t="shared" si="8"/>
        <v>2.8183829312644916E+16</v>
      </c>
      <c r="AI72" s="67">
        <v>2023</v>
      </c>
      <c r="AJ72" s="67">
        <v>6</v>
      </c>
      <c r="AK72" s="69">
        <v>25</v>
      </c>
      <c r="AL72" s="69">
        <v>10</v>
      </c>
      <c r="AM72" s="69">
        <v>53</v>
      </c>
      <c r="AN72" s="62">
        <v>15</v>
      </c>
      <c r="AO72" s="66"/>
      <c r="AP72" s="70">
        <v>85.09</v>
      </c>
      <c r="AQ72" s="70"/>
      <c r="AR72" s="66"/>
      <c r="AS72" s="70">
        <v>95.24</v>
      </c>
      <c r="AT72" s="70"/>
      <c r="AU72" s="66"/>
      <c r="AV72" s="69">
        <v>10</v>
      </c>
      <c r="AW72" s="74" t="s">
        <v>42</v>
      </c>
      <c r="AX72" s="24"/>
      <c r="AY72" s="33">
        <v>3.1</v>
      </c>
      <c r="AZ72" s="33"/>
      <c r="BA72" s="24">
        <f t="shared" si="6"/>
        <v>3.1</v>
      </c>
      <c r="BB72" s="24">
        <v>3.1</v>
      </c>
      <c r="BC72" s="25">
        <v>6</v>
      </c>
      <c r="BD72" s="51" t="s">
        <v>43</v>
      </c>
      <c r="BE72" s="44" t="s">
        <v>45</v>
      </c>
      <c r="BF72" s="49" t="s">
        <v>47</v>
      </c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48"/>
      <c r="BU72" s="26"/>
      <c r="BV72" s="26"/>
      <c r="BW72" s="26"/>
      <c r="BX72" s="26"/>
      <c r="BY72" s="26"/>
      <c r="BZ72" s="41"/>
      <c r="CA72" s="48"/>
      <c r="CB72" s="48"/>
      <c r="CC72" s="48"/>
    </row>
    <row r="73" spans="1:81" s="38" customFormat="1" x14ac:dyDescent="0.2">
      <c r="A73" s="50" t="s">
        <v>138</v>
      </c>
      <c r="B73" s="35">
        <f t="shared" si="7"/>
        <v>45102.474236111113</v>
      </c>
      <c r="C73" s="55">
        <v>2023</v>
      </c>
      <c r="D73" s="64">
        <v>6</v>
      </c>
      <c r="E73" s="64">
        <v>25</v>
      </c>
      <c r="F73" s="64">
        <v>11</v>
      </c>
      <c r="G73" s="64">
        <v>22</v>
      </c>
      <c r="H73" s="65">
        <v>54</v>
      </c>
      <c r="I73" s="65"/>
      <c r="J73" s="66">
        <v>85.28</v>
      </c>
      <c r="K73" s="57">
        <v>0.34</v>
      </c>
      <c r="L73" s="58">
        <v>37.200000000000003</v>
      </c>
      <c r="M73" s="66">
        <v>97.57</v>
      </c>
      <c r="N73" s="57">
        <v>2.74</v>
      </c>
      <c r="O73" s="58">
        <v>21.5</v>
      </c>
      <c r="P73" s="67">
        <v>20</v>
      </c>
      <c r="Q73" s="72"/>
      <c r="R73" s="27"/>
      <c r="S73" s="24"/>
      <c r="T73" s="24">
        <v>2.8</v>
      </c>
      <c r="U73" s="27"/>
      <c r="V73" s="24"/>
      <c r="W73" s="33">
        <v>2.8</v>
      </c>
      <c r="X73" s="33"/>
      <c r="Y73" s="24">
        <f t="shared" si="5"/>
        <v>2.8</v>
      </c>
      <c r="Z73" s="24">
        <v>2.8</v>
      </c>
      <c r="AA73" s="25">
        <v>6</v>
      </c>
      <c r="AB73" s="51" t="s">
        <v>48</v>
      </c>
      <c r="AC73" s="51" t="s">
        <v>43</v>
      </c>
      <c r="AD73" s="44" t="s">
        <v>45</v>
      </c>
      <c r="AE73" s="49" t="s">
        <v>47</v>
      </c>
      <c r="AG73" s="81">
        <f t="shared" si="8"/>
        <v>1E+16</v>
      </c>
      <c r="AI73" s="67">
        <v>2023</v>
      </c>
      <c r="AJ73" s="67">
        <v>6</v>
      </c>
      <c r="AK73" s="69">
        <v>25</v>
      </c>
      <c r="AL73" s="69">
        <v>11</v>
      </c>
      <c r="AM73" s="69">
        <v>22</v>
      </c>
      <c r="AN73" s="62">
        <v>53</v>
      </c>
      <c r="AO73" s="66"/>
      <c r="AP73" s="70">
        <v>85.24</v>
      </c>
      <c r="AQ73" s="70"/>
      <c r="AR73" s="66"/>
      <c r="AS73" s="70">
        <v>96.37</v>
      </c>
      <c r="AT73" s="70"/>
      <c r="AU73" s="66"/>
      <c r="AV73" s="69">
        <v>10</v>
      </c>
      <c r="AW73" s="74" t="s">
        <v>42</v>
      </c>
      <c r="AX73" s="29"/>
      <c r="AY73" s="33">
        <v>2.8</v>
      </c>
      <c r="AZ73" s="33"/>
      <c r="BA73" s="24">
        <f t="shared" si="6"/>
        <v>2.8</v>
      </c>
      <c r="BB73" s="29">
        <v>2.8</v>
      </c>
      <c r="BC73" s="25">
        <v>6</v>
      </c>
      <c r="BD73" s="51" t="s">
        <v>43</v>
      </c>
      <c r="BE73" s="44" t="s">
        <v>45</v>
      </c>
      <c r="BF73" s="49" t="s">
        <v>47</v>
      </c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48"/>
      <c r="BU73" s="26"/>
      <c r="BV73" s="26"/>
      <c r="BW73" s="26"/>
      <c r="BX73" s="26"/>
      <c r="BY73" s="26"/>
      <c r="BZ73" s="41"/>
      <c r="CA73" s="48"/>
      <c r="CB73" s="48"/>
      <c r="CC73" s="48"/>
    </row>
    <row r="74" spans="1:81" s="38" customFormat="1" x14ac:dyDescent="0.2">
      <c r="A74" s="50" t="s">
        <v>139</v>
      </c>
      <c r="B74" s="35">
        <f t="shared" si="7"/>
        <v>45102.63853009259</v>
      </c>
      <c r="C74" s="55">
        <v>2023</v>
      </c>
      <c r="D74" s="64">
        <v>6</v>
      </c>
      <c r="E74" s="64">
        <v>25</v>
      </c>
      <c r="F74" s="64">
        <v>15</v>
      </c>
      <c r="G74" s="64">
        <v>19</v>
      </c>
      <c r="H74" s="65">
        <v>29.3</v>
      </c>
      <c r="I74" s="65"/>
      <c r="J74" s="66">
        <v>85.16</v>
      </c>
      <c r="K74" s="57">
        <v>0.34</v>
      </c>
      <c r="L74" s="65">
        <v>37.200000000000003</v>
      </c>
      <c r="M74" s="66">
        <v>98.05</v>
      </c>
      <c r="N74" s="57">
        <v>3</v>
      </c>
      <c r="O74" s="65">
        <v>21.5</v>
      </c>
      <c r="P74" s="67">
        <v>20</v>
      </c>
      <c r="Q74" s="72"/>
      <c r="R74" s="29"/>
      <c r="S74" s="29"/>
      <c r="T74" s="29">
        <v>2.9</v>
      </c>
      <c r="U74" s="29"/>
      <c r="V74" s="29"/>
      <c r="W74" s="33">
        <v>2.9</v>
      </c>
      <c r="X74" s="33"/>
      <c r="Y74" s="24">
        <f t="shared" si="5"/>
        <v>2.9</v>
      </c>
      <c r="Z74" s="24">
        <v>2.9</v>
      </c>
      <c r="AA74" s="25">
        <v>6</v>
      </c>
      <c r="AB74" s="51" t="s">
        <v>48</v>
      </c>
      <c r="AC74" s="51" t="s">
        <v>43</v>
      </c>
      <c r="AD74" s="44" t="s">
        <v>45</v>
      </c>
      <c r="AE74" s="49" t="s">
        <v>47</v>
      </c>
      <c r="AG74" s="81">
        <f t="shared" si="8"/>
        <v>1.4125375446227572E+16</v>
      </c>
      <c r="AI74" s="67">
        <v>2023</v>
      </c>
      <c r="AJ74" s="67">
        <v>6</v>
      </c>
      <c r="AK74" s="69">
        <v>25</v>
      </c>
      <c r="AL74" s="69">
        <v>15</v>
      </c>
      <c r="AM74" s="69">
        <v>19</v>
      </c>
      <c r="AN74" s="62">
        <v>27</v>
      </c>
      <c r="AO74" s="66"/>
      <c r="AP74" s="70">
        <v>85.24</v>
      </c>
      <c r="AQ74" s="70"/>
      <c r="AR74" s="66"/>
      <c r="AS74" s="70">
        <v>97.74</v>
      </c>
      <c r="AT74" s="70"/>
      <c r="AU74" s="66"/>
      <c r="AV74" s="69">
        <v>10</v>
      </c>
      <c r="AW74" s="74" t="s">
        <v>42</v>
      </c>
      <c r="AX74" s="24"/>
      <c r="AY74" s="33">
        <v>2.9</v>
      </c>
      <c r="AZ74" s="33"/>
      <c r="BA74" s="24">
        <f t="shared" si="6"/>
        <v>2.9</v>
      </c>
      <c r="BB74" s="24">
        <v>2.9</v>
      </c>
      <c r="BC74" s="25">
        <v>6</v>
      </c>
      <c r="BD74" s="51" t="s">
        <v>43</v>
      </c>
      <c r="BE74" s="44" t="s">
        <v>45</v>
      </c>
      <c r="BF74" s="49" t="s">
        <v>47</v>
      </c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48"/>
      <c r="BU74" s="26"/>
      <c r="BV74" s="26"/>
      <c r="BW74" s="26"/>
      <c r="BX74" s="26"/>
      <c r="BY74" s="26"/>
      <c r="BZ74" s="41"/>
      <c r="CA74" s="48"/>
      <c r="CB74" s="48"/>
      <c r="CC74" s="48"/>
    </row>
    <row r="75" spans="1:81" s="38" customFormat="1" x14ac:dyDescent="0.2">
      <c r="A75" s="50" t="s">
        <v>140</v>
      </c>
      <c r="B75" s="35">
        <f t="shared" si="7"/>
        <v>45102.690196759257</v>
      </c>
      <c r="C75" s="55">
        <v>2023</v>
      </c>
      <c r="D75" s="64">
        <v>6</v>
      </c>
      <c r="E75" s="64">
        <v>25</v>
      </c>
      <c r="F75" s="64">
        <v>16</v>
      </c>
      <c r="G75" s="64">
        <v>33</v>
      </c>
      <c r="H75" s="65">
        <v>53.4</v>
      </c>
      <c r="I75" s="65"/>
      <c r="J75" s="66">
        <v>85.16</v>
      </c>
      <c r="K75" s="57">
        <v>0.3</v>
      </c>
      <c r="L75" s="58">
        <v>32.799999999999997</v>
      </c>
      <c r="M75" s="66">
        <v>94.81</v>
      </c>
      <c r="N75" s="57">
        <v>3</v>
      </c>
      <c r="O75" s="58">
        <v>39.1</v>
      </c>
      <c r="P75" s="67">
        <v>21</v>
      </c>
      <c r="Q75" s="72"/>
      <c r="R75" s="27"/>
      <c r="S75" s="24"/>
      <c r="T75" s="24">
        <v>2.9</v>
      </c>
      <c r="U75" s="27"/>
      <c r="V75" s="24"/>
      <c r="W75" s="33">
        <v>2.9</v>
      </c>
      <c r="X75" s="33"/>
      <c r="Y75" s="24">
        <f t="shared" si="5"/>
        <v>2.9</v>
      </c>
      <c r="Z75" s="24">
        <v>2.9</v>
      </c>
      <c r="AA75" s="25">
        <v>5</v>
      </c>
      <c r="AB75" s="51" t="s">
        <v>48</v>
      </c>
      <c r="AC75" s="51" t="s">
        <v>43</v>
      </c>
      <c r="AD75" s="44" t="s">
        <v>45</v>
      </c>
      <c r="AE75" s="49" t="s">
        <v>47</v>
      </c>
      <c r="AG75" s="81">
        <f t="shared" si="8"/>
        <v>1.4125375446227572E+16</v>
      </c>
      <c r="AI75" s="67">
        <v>2023</v>
      </c>
      <c r="AJ75" s="67">
        <v>6</v>
      </c>
      <c r="AK75" s="69">
        <v>25</v>
      </c>
      <c r="AL75" s="69">
        <v>16</v>
      </c>
      <c r="AM75" s="69">
        <v>33</v>
      </c>
      <c r="AN75" s="62">
        <v>52</v>
      </c>
      <c r="AO75" s="66"/>
      <c r="AP75" s="70">
        <v>84.98</v>
      </c>
      <c r="AQ75" s="70"/>
      <c r="AR75" s="66"/>
      <c r="AS75" s="70">
        <v>95.5</v>
      </c>
      <c r="AT75" s="70"/>
      <c r="AU75" s="66"/>
      <c r="AV75" s="69">
        <v>10</v>
      </c>
      <c r="AW75" s="74" t="s">
        <v>42</v>
      </c>
      <c r="AX75" s="29"/>
      <c r="AY75" s="33">
        <v>2.9</v>
      </c>
      <c r="AZ75" s="33"/>
      <c r="BA75" s="24">
        <f t="shared" si="6"/>
        <v>2.9</v>
      </c>
      <c r="BB75" s="29">
        <v>2.9</v>
      </c>
      <c r="BC75" s="25">
        <v>5</v>
      </c>
      <c r="BD75" s="51" t="s">
        <v>43</v>
      </c>
      <c r="BE75" s="44" t="s">
        <v>45</v>
      </c>
      <c r="BF75" s="49" t="s">
        <v>47</v>
      </c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48"/>
      <c r="BU75" s="26"/>
      <c r="BV75" s="26"/>
      <c r="BW75" s="26"/>
      <c r="BX75" s="26"/>
      <c r="BY75" s="26"/>
      <c r="BZ75" s="41"/>
      <c r="CA75" s="48"/>
      <c r="CB75" s="48"/>
      <c r="CC75" s="48"/>
    </row>
    <row r="76" spans="1:81" s="38" customFormat="1" x14ac:dyDescent="0.2">
      <c r="A76" s="50" t="s">
        <v>141</v>
      </c>
      <c r="B76" s="35">
        <f t="shared" si="7"/>
        <v>45104.069467592592</v>
      </c>
      <c r="C76" s="55">
        <v>2023</v>
      </c>
      <c r="D76" s="64">
        <v>6</v>
      </c>
      <c r="E76" s="64">
        <v>27</v>
      </c>
      <c r="F76" s="64">
        <v>1</v>
      </c>
      <c r="G76" s="64">
        <v>40</v>
      </c>
      <c r="H76" s="65">
        <v>2.7</v>
      </c>
      <c r="I76" s="65"/>
      <c r="J76" s="66">
        <v>84.69</v>
      </c>
      <c r="K76" s="57">
        <v>0.3</v>
      </c>
      <c r="L76" s="65">
        <v>33.6</v>
      </c>
      <c r="M76" s="66">
        <v>94.5</v>
      </c>
      <c r="N76" s="57">
        <v>0.25</v>
      </c>
      <c r="O76" s="65">
        <v>28.2</v>
      </c>
      <c r="P76" s="67">
        <v>10</v>
      </c>
      <c r="Q76" s="72" t="s">
        <v>42</v>
      </c>
      <c r="R76" s="29"/>
      <c r="S76" s="29"/>
      <c r="T76" s="29">
        <v>2.4</v>
      </c>
      <c r="U76" s="29"/>
      <c r="V76" s="29"/>
      <c r="W76" s="33">
        <v>2.4</v>
      </c>
      <c r="X76" s="33"/>
      <c r="Y76" s="24">
        <f t="shared" si="5"/>
        <v>2.4</v>
      </c>
      <c r="Z76" s="24">
        <v>2.4</v>
      </c>
      <c r="AA76" s="25">
        <v>4</v>
      </c>
      <c r="AB76" s="51" t="s">
        <v>48</v>
      </c>
      <c r="AC76" s="51" t="s">
        <v>43</v>
      </c>
      <c r="AD76" s="44" t="s">
        <v>45</v>
      </c>
      <c r="AE76" s="49" t="s">
        <v>47</v>
      </c>
      <c r="AG76" s="81">
        <f t="shared" si="8"/>
        <v>2511886431509585.5</v>
      </c>
      <c r="AI76" s="67">
        <v>2023</v>
      </c>
      <c r="AJ76" s="67">
        <v>6</v>
      </c>
      <c r="AK76" s="69">
        <v>27</v>
      </c>
      <c r="AL76" s="69">
        <v>1</v>
      </c>
      <c r="AM76" s="69">
        <v>40</v>
      </c>
      <c r="AN76" s="62">
        <v>1</v>
      </c>
      <c r="AO76" s="66"/>
      <c r="AP76" s="70">
        <v>84.82</v>
      </c>
      <c r="AQ76" s="70"/>
      <c r="AR76" s="66"/>
      <c r="AS76" s="70">
        <v>93.47</v>
      </c>
      <c r="AT76" s="70"/>
      <c r="AU76" s="66"/>
      <c r="AV76" s="69">
        <v>10</v>
      </c>
      <c r="AW76" s="74" t="s">
        <v>42</v>
      </c>
      <c r="AX76" s="29"/>
      <c r="AY76" s="33">
        <v>2.4</v>
      </c>
      <c r="AZ76" s="33"/>
      <c r="BA76" s="24">
        <f t="shared" si="6"/>
        <v>2.4</v>
      </c>
      <c r="BB76" s="29">
        <v>2.4</v>
      </c>
      <c r="BC76" s="25">
        <v>4</v>
      </c>
      <c r="BD76" s="51" t="s">
        <v>43</v>
      </c>
      <c r="BE76" s="44" t="s">
        <v>45</v>
      </c>
      <c r="BF76" s="49" t="s">
        <v>47</v>
      </c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48"/>
      <c r="BU76" s="26"/>
      <c r="BV76" s="26"/>
      <c r="BW76" s="26"/>
      <c r="BX76" s="26"/>
      <c r="BY76" s="26"/>
      <c r="BZ76" s="41"/>
      <c r="CA76" s="48"/>
      <c r="CB76" s="48"/>
      <c r="CC76" s="48"/>
    </row>
    <row r="77" spans="1:81" s="38" customFormat="1" x14ac:dyDescent="0.2">
      <c r="A77" s="50" t="s">
        <v>142</v>
      </c>
      <c r="B77" s="35">
        <f t="shared" si="7"/>
        <v>45111.901319444441</v>
      </c>
      <c r="C77" s="55">
        <v>2023</v>
      </c>
      <c r="D77" s="64">
        <v>7</v>
      </c>
      <c r="E77" s="64">
        <v>4</v>
      </c>
      <c r="F77" s="64">
        <v>21</v>
      </c>
      <c r="G77" s="64">
        <v>37</v>
      </c>
      <c r="H77" s="65">
        <v>54.8</v>
      </c>
      <c r="I77" s="65"/>
      <c r="J77" s="66">
        <v>81.239999999999995</v>
      </c>
      <c r="K77" s="57">
        <v>0.08</v>
      </c>
      <c r="L77" s="65">
        <v>9</v>
      </c>
      <c r="M77" s="66">
        <v>119.66</v>
      </c>
      <c r="N77" s="57">
        <v>2.59</v>
      </c>
      <c r="O77" s="65">
        <v>50.8</v>
      </c>
      <c r="P77" s="67">
        <v>20</v>
      </c>
      <c r="Q77" s="72"/>
      <c r="R77" s="29"/>
      <c r="S77" s="29"/>
      <c r="T77" s="29">
        <v>3.1</v>
      </c>
      <c r="U77" s="29"/>
      <c r="V77" s="29"/>
      <c r="W77" s="33">
        <v>3.1</v>
      </c>
      <c r="X77" s="33"/>
      <c r="Y77" s="24">
        <f t="shared" si="5"/>
        <v>3.1</v>
      </c>
      <c r="Z77" s="24">
        <v>3.1</v>
      </c>
      <c r="AA77" s="25">
        <v>5</v>
      </c>
      <c r="AB77" s="51" t="s">
        <v>48</v>
      </c>
      <c r="AC77" s="51" t="s">
        <v>43</v>
      </c>
      <c r="AD77" s="44" t="s">
        <v>46</v>
      </c>
      <c r="AE77" s="49" t="s">
        <v>47</v>
      </c>
      <c r="AG77" s="81">
        <f t="shared" si="8"/>
        <v>2.8183829312644916E+16</v>
      </c>
      <c r="AI77" s="67">
        <v>2023</v>
      </c>
      <c r="AJ77" s="67">
        <v>7</v>
      </c>
      <c r="AK77" s="69">
        <v>4</v>
      </c>
      <c r="AL77" s="69">
        <v>21</v>
      </c>
      <c r="AM77" s="69">
        <v>37</v>
      </c>
      <c r="AN77" s="62">
        <v>52</v>
      </c>
      <c r="AO77" s="66"/>
      <c r="AP77" s="70">
        <v>81.400000000000006</v>
      </c>
      <c r="AQ77" s="70"/>
      <c r="AR77" s="66"/>
      <c r="AS77" s="70">
        <v>120.01</v>
      </c>
      <c r="AT77" s="70"/>
      <c r="AU77" s="66"/>
      <c r="AV77" s="69">
        <v>10</v>
      </c>
      <c r="AW77" s="74" t="s">
        <v>42</v>
      </c>
      <c r="AX77" s="29"/>
      <c r="AY77" s="33">
        <v>3.1</v>
      </c>
      <c r="AZ77" s="33"/>
      <c r="BA77" s="24">
        <f t="shared" si="6"/>
        <v>3.1</v>
      </c>
      <c r="BB77" s="29">
        <v>3.1</v>
      </c>
      <c r="BC77" s="25">
        <v>5</v>
      </c>
      <c r="BD77" s="51" t="s">
        <v>43</v>
      </c>
      <c r="BE77" s="44" t="s">
        <v>46</v>
      </c>
      <c r="BF77" s="49" t="s">
        <v>47</v>
      </c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48"/>
      <c r="BU77" s="26"/>
      <c r="BV77" s="26"/>
      <c r="BW77" s="26"/>
      <c r="BX77" s="26"/>
      <c r="BY77" s="26"/>
      <c r="BZ77" s="41"/>
      <c r="CA77" s="48"/>
      <c r="CB77" s="48"/>
      <c r="CC77" s="48"/>
    </row>
    <row r="78" spans="1:81" s="38" customFormat="1" x14ac:dyDescent="0.2">
      <c r="A78" s="50" t="s">
        <v>143</v>
      </c>
      <c r="B78" s="35">
        <f t="shared" si="7"/>
        <v>45117.545706018522</v>
      </c>
      <c r="C78" s="55">
        <v>2023</v>
      </c>
      <c r="D78" s="64">
        <v>7</v>
      </c>
      <c r="E78" s="64">
        <v>10</v>
      </c>
      <c r="F78" s="64">
        <v>13</v>
      </c>
      <c r="G78" s="64">
        <v>5</v>
      </c>
      <c r="H78" s="65">
        <v>49.9</v>
      </c>
      <c r="I78" s="65"/>
      <c r="J78" s="66">
        <v>81.099999999999994</v>
      </c>
      <c r="K78" s="57">
        <v>0.08</v>
      </c>
      <c r="L78" s="65">
        <v>9.1</v>
      </c>
      <c r="M78" s="66">
        <v>119.26</v>
      </c>
      <c r="N78" s="57">
        <v>0.84</v>
      </c>
      <c r="O78" s="65">
        <v>51.6</v>
      </c>
      <c r="P78" s="67">
        <v>18</v>
      </c>
      <c r="Q78" s="72"/>
      <c r="R78" s="29"/>
      <c r="S78" s="29"/>
      <c r="T78" s="29">
        <v>3.2</v>
      </c>
      <c r="U78" s="29"/>
      <c r="V78" s="29"/>
      <c r="W78" s="33">
        <v>3.2</v>
      </c>
      <c r="X78" s="33"/>
      <c r="Y78" s="24">
        <f t="shared" si="5"/>
        <v>3.2</v>
      </c>
      <c r="Z78" s="24">
        <v>3.2</v>
      </c>
      <c r="AA78" s="25">
        <v>5</v>
      </c>
      <c r="AB78" s="51" t="s">
        <v>48</v>
      </c>
      <c r="AC78" s="51" t="s">
        <v>43</v>
      </c>
      <c r="AD78" s="44" t="s">
        <v>46</v>
      </c>
      <c r="AE78" s="49" t="s">
        <v>47</v>
      </c>
      <c r="AG78" s="81">
        <f t="shared" si="8"/>
        <v>3.981071705534992E+16</v>
      </c>
      <c r="AI78" s="67">
        <v>2023</v>
      </c>
      <c r="AJ78" s="67">
        <v>7</v>
      </c>
      <c r="AK78" s="69">
        <v>10</v>
      </c>
      <c r="AL78" s="69">
        <v>13</v>
      </c>
      <c r="AM78" s="69">
        <v>5</v>
      </c>
      <c r="AN78" s="62">
        <v>47</v>
      </c>
      <c r="AO78" s="66"/>
      <c r="AP78" s="70">
        <v>81.25</v>
      </c>
      <c r="AQ78" s="70"/>
      <c r="AR78" s="66"/>
      <c r="AS78" s="70">
        <v>120.14</v>
      </c>
      <c r="AT78" s="70"/>
      <c r="AU78" s="66"/>
      <c r="AV78" s="69">
        <v>10</v>
      </c>
      <c r="AW78" s="74" t="s">
        <v>42</v>
      </c>
      <c r="AX78" s="24"/>
      <c r="AY78" s="33">
        <v>3.2</v>
      </c>
      <c r="AZ78" s="33"/>
      <c r="BA78" s="24">
        <f t="shared" si="6"/>
        <v>3.2</v>
      </c>
      <c r="BB78" s="24">
        <v>3.2</v>
      </c>
      <c r="BC78" s="25">
        <v>5</v>
      </c>
      <c r="BD78" s="51" t="s">
        <v>43</v>
      </c>
      <c r="BE78" s="44" t="s">
        <v>46</v>
      </c>
      <c r="BF78" s="49" t="s">
        <v>47</v>
      </c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48"/>
      <c r="BU78" s="26"/>
      <c r="BV78" s="26"/>
      <c r="BW78" s="26"/>
      <c r="BX78" s="26"/>
      <c r="BY78" s="26"/>
      <c r="BZ78" s="41"/>
      <c r="CA78" s="48"/>
      <c r="CB78" s="48"/>
      <c r="CC78" s="48"/>
    </row>
    <row r="79" spans="1:81" s="38" customFormat="1" x14ac:dyDescent="0.2">
      <c r="A79" s="50" t="s">
        <v>144</v>
      </c>
      <c r="B79" s="35">
        <f t="shared" si="7"/>
        <v>45118.637743055559</v>
      </c>
      <c r="C79" s="55">
        <v>2023</v>
      </c>
      <c r="D79" s="64">
        <v>7</v>
      </c>
      <c r="E79" s="64">
        <v>11</v>
      </c>
      <c r="F79" s="64">
        <v>15</v>
      </c>
      <c r="G79" s="64">
        <v>18</v>
      </c>
      <c r="H79" s="65">
        <v>21.2</v>
      </c>
      <c r="I79" s="65"/>
      <c r="J79" s="66">
        <v>82.24</v>
      </c>
      <c r="K79" s="57">
        <v>0.19</v>
      </c>
      <c r="L79" s="58">
        <v>21.6</v>
      </c>
      <c r="M79" s="66">
        <v>35.76</v>
      </c>
      <c r="N79" s="57">
        <v>5.12</v>
      </c>
      <c r="O79" s="58">
        <v>3.8</v>
      </c>
      <c r="P79" s="67">
        <v>37</v>
      </c>
      <c r="Q79" s="72"/>
      <c r="R79" s="27"/>
      <c r="S79" s="24"/>
      <c r="T79" s="24">
        <v>2.2000000000000002</v>
      </c>
      <c r="U79" s="27"/>
      <c r="V79" s="24"/>
      <c r="W79" s="33">
        <v>2.2000000000000002</v>
      </c>
      <c r="X79" s="33"/>
      <c r="Y79" s="24">
        <f t="shared" si="5"/>
        <v>2.2000000000000002</v>
      </c>
      <c r="Z79" s="24">
        <v>2.2000000000000002</v>
      </c>
      <c r="AA79" s="25">
        <v>8</v>
      </c>
      <c r="AB79" s="51" t="s">
        <v>48</v>
      </c>
      <c r="AC79" s="51" t="s">
        <v>43</v>
      </c>
      <c r="AD79" s="44" t="s">
        <v>57</v>
      </c>
      <c r="AE79" s="49" t="s">
        <v>47</v>
      </c>
      <c r="AG79" s="81">
        <f t="shared" si="8"/>
        <v>1258925411794173.5</v>
      </c>
      <c r="AI79" s="67">
        <v>2023</v>
      </c>
      <c r="AJ79" s="67">
        <v>7</v>
      </c>
      <c r="AK79" s="69">
        <v>11</v>
      </c>
      <c r="AL79" s="69">
        <v>15</v>
      </c>
      <c r="AM79" s="69">
        <v>18</v>
      </c>
      <c r="AN79" s="62">
        <v>21</v>
      </c>
      <c r="AO79" s="66"/>
      <c r="AP79" s="70">
        <v>82.16</v>
      </c>
      <c r="AQ79" s="70"/>
      <c r="AR79" s="66"/>
      <c r="AS79" s="70">
        <v>35.69</v>
      </c>
      <c r="AT79" s="70"/>
      <c r="AU79" s="66"/>
      <c r="AV79" s="69">
        <v>10</v>
      </c>
      <c r="AW79" s="74" t="s">
        <v>42</v>
      </c>
      <c r="AX79" s="24"/>
      <c r="AY79" s="33">
        <v>2.2000000000000002</v>
      </c>
      <c r="AZ79" s="33"/>
      <c r="BA79" s="24">
        <f t="shared" si="6"/>
        <v>2.2000000000000002</v>
      </c>
      <c r="BB79" s="24">
        <v>2.2000000000000002</v>
      </c>
      <c r="BC79" s="25">
        <v>6</v>
      </c>
      <c r="BD79" s="51" t="s">
        <v>43</v>
      </c>
      <c r="BE79" s="44" t="s">
        <v>57</v>
      </c>
      <c r="BF79" s="49" t="s">
        <v>47</v>
      </c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48"/>
      <c r="BU79" s="26"/>
      <c r="BV79" s="26"/>
      <c r="BW79" s="26"/>
      <c r="BX79" s="26"/>
      <c r="BY79" s="26"/>
      <c r="BZ79" s="41"/>
      <c r="CA79" s="48"/>
      <c r="CB79" s="48"/>
      <c r="CC79" s="48"/>
    </row>
    <row r="80" spans="1:81" s="38" customFormat="1" x14ac:dyDescent="0.2">
      <c r="A80" s="50" t="s">
        <v>145</v>
      </c>
      <c r="B80" s="35">
        <f t="shared" si="7"/>
        <v>45120.546238425923</v>
      </c>
      <c r="C80" s="55">
        <v>2023</v>
      </c>
      <c r="D80" s="64">
        <v>7</v>
      </c>
      <c r="E80" s="64">
        <v>13</v>
      </c>
      <c r="F80" s="64">
        <v>13</v>
      </c>
      <c r="G80" s="64">
        <v>6</v>
      </c>
      <c r="H80" s="65">
        <v>35.200000000000003</v>
      </c>
      <c r="I80" s="65"/>
      <c r="J80" s="66">
        <v>75.22</v>
      </c>
      <c r="K80" s="57">
        <v>0.12</v>
      </c>
      <c r="L80" s="58">
        <v>12.9</v>
      </c>
      <c r="M80" s="66">
        <v>133.93</v>
      </c>
      <c r="N80" s="57">
        <v>3.65</v>
      </c>
      <c r="O80" s="58">
        <v>73.400000000000006</v>
      </c>
      <c r="P80" s="67">
        <v>10</v>
      </c>
      <c r="Q80" s="72" t="s">
        <v>42</v>
      </c>
      <c r="R80" s="27"/>
      <c r="S80" s="24"/>
      <c r="T80" s="24">
        <v>3.4</v>
      </c>
      <c r="U80" s="27"/>
      <c r="V80" s="24"/>
      <c r="W80" s="33">
        <v>3.4</v>
      </c>
      <c r="X80" s="33"/>
      <c r="Y80" s="24">
        <f t="shared" si="5"/>
        <v>3.4</v>
      </c>
      <c r="Z80" s="24">
        <v>3.4</v>
      </c>
      <c r="AA80" s="25">
        <v>5</v>
      </c>
      <c r="AB80" s="51" t="s">
        <v>48</v>
      </c>
      <c r="AC80" s="51" t="s">
        <v>43</v>
      </c>
      <c r="AD80" s="44" t="s">
        <v>168</v>
      </c>
      <c r="AE80" s="49" t="s">
        <v>47</v>
      </c>
      <c r="AG80" s="81">
        <f t="shared" si="8"/>
        <v>7.9432823472428304E+16</v>
      </c>
      <c r="AI80" s="67">
        <v>2023</v>
      </c>
      <c r="AJ80" s="67">
        <v>7</v>
      </c>
      <c r="AK80" s="69">
        <v>13</v>
      </c>
      <c r="AL80" s="69">
        <v>13</v>
      </c>
      <c r="AM80" s="69">
        <v>6</v>
      </c>
      <c r="AN80" s="62">
        <v>28</v>
      </c>
      <c r="AO80" s="66"/>
      <c r="AP80" s="70">
        <v>75.14</v>
      </c>
      <c r="AQ80" s="70"/>
      <c r="AR80" s="66"/>
      <c r="AS80" s="70">
        <v>135.56</v>
      </c>
      <c r="AT80" s="70"/>
      <c r="AU80" s="66"/>
      <c r="AV80" s="69">
        <v>10</v>
      </c>
      <c r="AW80" s="74" t="s">
        <v>42</v>
      </c>
      <c r="AX80" s="24"/>
      <c r="AY80" s="33">
        <v>3.4</v>
      </c>
      <c r="AZ80" s="33"/>
      <c r="BA80" s="24">
        <f t="shared" si="6"/>
        <v>3.4</v>
      </c>
      <c r="BB80" s="24">
        <v>3.4</v>
      </c>
      <c r="BC80" s="25">
        <v>5</v>
      </c>
      <c r="BD80" s="51" t="s">
        <v>43</v>
      </c>
      <c r="BE80" s="44" t="s">
        <v>58</v>
      </c>
      <c r="BF80" s="49" t="s">
        <v>47</v>
      </c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48"/>
      <c r="BU80" s="26"/>
      <c r="BV80" s="26"/>
      <c r="BW80" s="26"/>
      <c r="BX80" s="26"/>
      <c r="BY80" s="26"/>
      <c r="BZ80" s="41"/>
      <c r="CA80" s="48"/>
      <c r="CB80" s="48"/>
      <c r="CC80" s="48"/>
    </row>
    <row r="81" spans="1:93" s="38" customFormat="1" x14ac:dyDescent="0.2">
      <c r="A81" s="50" t="s">
        <v>146</v>
      </c>
      <c r="B81" s="35">
        <f t="shared" si="7"/>
        <v>45131.009583333333</v>
      </c>
      <c r="C81" s="55">
        <v>2023</v>
      </c>
      <c r="D81" s="64">
        <v>7</v>
      </c>
      <c r="E81" s="64">
        <v>24</v>
      </c>
      <c r="F81" s="64">
        <v>0</v>
      </c>
      <c r="G81" s="64">
        <v>13</v>
      </c>
      <c r="H81" s="65">
        <v>48.3</v>
      </c>
      <c r="I81" s="65"/>
      <c r="J81" s="66">
        <v>86.09</v>
      </c>
      <c r="K81" s="57">
        <v>0.33</v>
      </c>
      <c r="L81" s="58">
        <v>36.4</v>
      </c>
      <c r="M81" s="66">
        <v>32.69</v>
      </c>
      <c r="N81" s="57">
        <v>1.36</v>
      </c>
      <c r="O81" s="58">
        <v>6.4</v>
      </c>
      <c r="P81" s="67">
        <v>5</v>
      </c>
      <c r="Q81" s="72"/>
      <c r="R81" s="27"/>
      <c r="S81" s="24"/>
      <c r="T81" s="24">
        <v>2.2999999999999998</v>
      </c>
      <c r="U81" s="27"/>
      <c r="V81" s="24"/>
      <c r="W81" s="33">
        <v>2.2999999999999998</v>
      </c>
      <c r="X81" s="33"/>
      <c r="Y81" s="24">
        <f t="shared" si="5"/>
        <v>2.2999999999999998</v>
      </c>
      <c r="Z81" s="24">
        <v>2.2999999999999998</v>
      </c>
      <c r="AA81" s="25">
        <v>4</v>
      </c>
      <c r="AB81" s="51" t="s">
        <v>48</v>
      </c>
      <c r="AC81" s="51" t="s">
        <v>43</v>
      </c>
      <c r="AD81" s="44" t="s">
        <v>50</v>
      </c>
      <c r="AE81" s="49" t="s">
        <v>47</v>
      </c>
      <c r="AG81" s="81">
        <f t="shared" si="8"/>
        <v>1778279410038929</v>
      </c>
      <c r="AI81" s="67">
        <v>2023</v>
      </c>
      <c r="AJ81" s="67">
        <v>7</v>
      </c>
      <c r="AK81" s="69">
        <v>24</v>
      </c>
      <c r="AL81" s="69">
        <v>0</v>
      </c>
      <c r="AM81" s="69">
        <v>13</v>
      </c>
      <c r="AN81" s="62">
        <v>47</v>
      </c>
      <c r="AO81" s="66"/>
      <c r="AP81" s="70">
        <v>86.18</v>
      </c>
      <c r="AQ81" s="70"/>
      <c r="AR81" s="66"/>
      <c r="AS81" s="70">
        <v>32.58</v>
      </c>
      <c r="AT81" s="70"/>
      <c r="AU81" s="66"/>
      <c r="AV81" s="69">
        <v>10</v>
      </c>
      <c r="AW81" s="74" t="s">
        <v>42</v>
      </c>
      <c r="AX81" s="24"/>
      <c r="AY81" s="33">
        <v>2.2999999999999998</v>
      </c>
      <c r="AZ81" s="33"/>
      <c r="BA81" s="24">
        <f t="shared" si="6"/>
        <v>2.2999999999999998</v>
      </c>
      <c r="BB81" s="24">
        <v>2.2999999999999998</v>
      </c>
      <c r="BC81" s="25">
        <v>4</v>
      </c>
      <c r="BD81" s="51" t="s">
        <v>43</v>
      </c>
      <c r="BE81" s="44" t="s">
        <v>50</v>
      </c>
      <c r="BF81" s="49" t="s">
        <v>47</v>
      </c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48"/>
      <c r="BU81" s="26"/>
      <c r="BV81" s="26"/>
      <c r="BW81" s="26"/>
      <c r="BX81" s="26"/>
      <c r="BY81" s="26"/>
      <c r="BZ81" s="41"/>
      <c r="CA81" s="48"/>
      <c r="CB81" s="48"/>
      <c r="CC81" s="48"/>
    </row>
    <row r="82" spans="1:93" s="38" customFormat="1" x14ac:dyDescent="0.2">
      <c r="A82" s="50" t="s">
        <v>147</v>
      </c>
      <c r="B82" s="35">
        <f t="shared" si="7"/>
        <v>45164.22446759259</v>
      </c>
      <c r="C82" s="55">
        <v>2023</v>
      </c>
      <c r="D82" s="64">
        <v>8</v>
      </c>
      <c r="E82" s="64">
        <v>26</v>
      </c>
      <c r="F82" s="64">
        <v>5</v>
      </c>
      <c r="G82" s="64">
        <v>23</v>
      </c>
      <c r="H82" s="65">
        <v>14</v>
      </c>
      <c r="I82" s="65"/>
      <c r="J82" s="66">
        <v>84.35</v>
      </c>
      <c r="K82" s="57">
        <v>0.18</v>
      </c>
      <c r="L82" s="58">
        <v>20.399999999999999</v>
      </c>
      <c r="M82" s="66">
        <v>109.25</v>
      </c>
      <c r="N82" s="57">
        <v>0.77</v>
      </c>
      <c r="O82" s="58">
        <v>56.1</v>
      </c>
      <c r="P82" s="67">
        <v>10</v>
      </c>
      <c r="Q82" s="72" t="s">
        <v>42</v>
      </c>
      <c r="R82" s="27"/>
      <c r="S82" s="24"/>
      <c r="T82" s="24">
        <v>3</v>
      </c>
      <c r="U82" s="27"/>
      <c r="V82" s="24"/>
      <c r="W82" s="33">
        <v>3</v>
      </c>
      <c r="X82" s="33"/>
      <c r="Y82" s="24">
        <f t="shared" si="5"/>
        <v>3</v>
      </c>
      <c r="Z82" s="24">
        <v>3</v>
      </c>
      <c r="AA82" s="25">
        <v>4</v>
      </c>
      <c r="AB82" s="51" t="s">
        <v>48</v>
      </c>
      <c r="AC82" s="51" t="s">
        <v>43</v>
      </c>
      <c r="AD82" s="44" t="s">
        <v>44</v>
      </c>
      <c r="AE82" s="49" t="s">
        <v>47</v>
      </c>
      <c r="AG82" s="81">
        <f t="shared" si="8"/>
        <v>1.9952623149688948E+16</v>
      </c>
      <c r="AI82" s="67">
        <v>2023</v>
      </c>
      <c r="AJ82" s="67">
        <v>8</v>
      </c>
      <c r="AK82" s="69">
        <v>26</v>
      </c>
      <c r="AL82" s="69">
        <v>5</v>
      </c>
      <c r="AM82" s="69">
        <v>23</v>
      </c>
      <c r="AN82" s="62">
        <v>15</v>
      </c>
      <c r="AO82" s="66"/>
      <c r="AP82" s="70">
        <v>84.11</v>
      </c>
      <c r="AQ82" s="70"/>
      <c r="AR82" s="66"/>
      <c r="AS82" s="70">
        <v>107.79</v>
      </c>
      <c r="AT82" s="70"/>
      <c r="AU82" s="66"/>
      <c r="AV82" s="69">
        <v>10</v>
      </c>
      <c r="AW82" s="74" t="s">
        <v>42</v>
      </c>
      <c r="AX82" s="24"/>
      <c r="AY82" s="33">
        <v>3</v>
      </c>
      <c r="AZ82" s="33"/>
      <c r="BA82" s="24">
        <f t="shared" si="6"/>
        <v>3</v>
      </c>
      <c r="BB82" s="24">
        <v>3</v>
      </c>
      <c r="BC82" s="25">
        <v>4</v>
      </c>
      <c r="BD82" s="51" t="s">
        <v>43</v>
      </c>
      <c r="BE82" s="44" t="s">
        <v>44</v>
      </c>
      <c r="BF82" s="49" t="s">
        <v>47</v>
      </c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48"/>
      <c r="BU82" s="26"/>
      <c r="BV82" s="26"/>
      <c r="BW82" s="26"/>
      <c r="BX82" s="26"/>
      <c r="BY82" s="26"/>
      <c r="BZ82" s="41"/>
      <c r="CA82" s="48"/>
      <c r="CB82" s="48"/>
      <c r="CC82" s="48"/>
    </row>
    <row r="83" spans="1:93" s="38" customFormat="1" x14ac:dyDescent="0.2">
      <c r="A83" s="50" t="s">
        <v>148</v>
      </c>
      <c r="B83" s="35">
        <f t="shared" si="7"/>
        <v>45174.731516203705</v>
      </c>
      <c r="C83" s="64">
        <v>2023</v>
      </c>
      <c r="D83" s="64">
        <v>9</v>
      </c>
      <c r="E83" s="64">
        <v>5</v>
      </c>
      <c r="F83" s="64">
        <v>17</v>
      </c>
      <c r="G83" s="64">
        <v>33</v>
      </c>
      <c r="H83" s="65">
        <v>23.2</v>
      </c>
      <c r="I83" s="65">
        <v>0.5</v>
      </c>
      <c r="J83" s="66">
        <v>80.459999999999994</v>
      </c>
      <c r="K83" s="66">
        <v>1.17</v>
      </c>
      <c r="L83" s="66"/>
      <c r="M83" s="66">
        <v>31.86</v>
      </c>
      <c r="N83" s="66">
        <v>3.21</v>
      </c>
      <c r="O83" s="71"/>
      <c r="P83" s="64">
        <v>0</v>
      </c>
      <c r="Q83" s="44" t="s">
        <v>42</v>
      </c>
      <c r="R83" s="33"/>
      <c r="S83" s="33"/>
      <c r="T83" s="33"/>
      <c r="U83" s="33"/>
      <c r="V83" s="33">
        <v>2.2000000000000002</v>
      </c>
      <c r="W83" s="33"/>
      <c r="X83" s="33"/>
      <c r="Y83" s="33">
        <f>V83</f>
        <v>2.2000000000000002</v>
      </c>
      <c r="Z83" s="24">
        <v>2.2000000000000002</v>
      </c>
      <c r="AA83" s="36">
        <v>1</v>
      </c>
      <c r="AB83" s="48" t="s">
        <v>55</v>
      </c>
      <c r="AC83" s="48"/>
      <c r="AD83" s="40" t="s">
        <v>59</v>
      </c>
      <c r="AE83" s="49" t="s">
        <v>47</v>
      </c>
      <c r="AF83" s="46"/>
      <c r="AG83" s="81">
        <f t="shared" si="8"/>
        <v>1258925411794173.5</v>
      </c>
      <c r="AH83" s="46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3"/>
      <c r="AW83" s="48"/>
      <c r="AX83" s="26"/>
      <c r="AY83" s="26"/>
      <c r="AZ83" s="26"/>
      <c r="BA83" s="26"/>
      <c r="BB83" s="26"/>
      <c r="BC83" s="41"/>
      <c r="BD83" s="48"/>
      <c r="BE83" s="48"/>
      <c r="BF83" s="48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4"/>
      <c r="BT83" s="44"/>
      <c r="BU83" s="33"/>
      <c r="BV83" s="33"/>
      <c r="BW83" s="33"/>
      <c r="BX83" s="33"/>
      <c r="BY83" s="33"/>
      <c r="BZ83" s="36"/>
      <c r="CA83" s="44"/>
      <c r="CB83" s="44"/>
      <c r="CC83" s="44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</row>
    <row r="84" spans="1:93" s="38" customFormat="1" x14ac:dyDescent="0.2">
      <c r="A84" s="50" t="s">
        <v>149</v>
      </c>
      <c r="B84" s="35">
        <f t="shared" si="7"/>
        <v>45182.478321759256</v>
      </c>
      <c r="C84" s="55">
        <v>2023</v>
      </c>
      <c r="D84" s="64">
        <v>9</v>
      </c>
      <c r="E84" s="64">
        <v>13</v>
      </c>
      <c r="F84" s="64">
        <v>11</v>
      </c>
      <c r="G84" s="64">
        <v>28</v>
      </c>
      <c r="H84" s="65">
        <v>47.1</v>
      </c>
      <c r="I84" s="65"/>
      <c r="J84" s="66">
        <v>85.38</v>
      </c>
      <c r="K84" s="57">
        <v>0.35</v>
      </c>
      <c r="L84" s="58">
        <v>38.9</v>
      </c>
      <c r="M84" s="66">
        <v>86.99</v>
      </c>
      <c r="N84" s="57">
        <v>5.4</v>
      </c>
      <c r="O84" s="58">
        <v>32.700000000000003</v>
      </c>
      <c r="P84" s="67">
        <v>30</v>
      </c>
      <c r="Q84" s="72"/>
      <c r="R84" s="27"/>
      <c r="S84" s="24"/>
      <c r="T84" s="24">
        <v>3.2</v>
      </c>
      <c r="U84" s="27"/>
      <c r="V84" s="24"/>
      <c r="W84" s="33">
        <v>3.2</v>
      </c>
      <c r="X84" s="33"/>
      <c r="Y84" s="24">
        <f t="shared" ref="Y84:Y101" si="9">T84</f>
        <v>3.2</v>
      </c>
      <c r="Z84" s="24">
        <v>3.2</v>
      </c>
      <c r="AA84" s="25">
        <v>6</v>
      </c>
      <c r="AB84" s="51" t="s">
        <v>48</v>
      </c>
      <c r="AC84" s="51" t="s">
        <v>43</v>
      </c>
      <c r="AD84" s="44" t="s">
        <v>53</v>
      </c>
      <c r="AE84" s="49" t="s">
        <v>47</v>
      </c>
      <c r="AG84" s="81">
        <f t="shared" si="8"/>
        <v>3.981071705534992E+16</v>
      </c>
      <c r="AI84" s="67">
        <v>2023</v>
      </c>
      <c r="AJ84" s="67">
        <v>9</v>
      </c>
      <c r="AK84" s="69">
        <v>13</v>
      </c>
      <c r="AL84" s="69">
        <v>11</v>
      </c>
      <c r="AM84" s="69">
        <v>28</v>
      </c>
      <c r="AN84" s="62">
        <v>48</v>
      </c>
      <c r="AO84" s="66"/>
      <c r="AP84" s="70">
        <v>85.35</v>
      </c>
      <c r="AQ84" s="70"/>
      <c r="AR84" s="66"/>
      <c r="AS84" s="70">
        <v>83</v>
      </c>
      <c r="AT84" s="70"/>
      <c r="AU84" s="66"/>
      <c r="AV84" s="69">
        <v>10</v>
      </c>
      <c r="AW84" s="74" t="s">
        <v>42</v>
      </c>
      <c r="AX84" s="24"/>
      <c r="AY84" s="33">
        <v>3.2</v>
      </c>
      <c r="AZ84" s="33"/>
      <c r="BA84" s="24">
        <f t="shared" ref="BA84:BA101" si="10">AY84</f>
        <v>3.2</v>
      </c>
      <c r="BB84" s="24">
        <v>3.2</v>
      </c>
      <c r="BC84" s="25">
        <v>4</v>
      </c>
      <c r="BD84" s="51" t="s">
        <v>43</v>
      </c>
      <c r="BE84" s="44" t="s">
        <v>53</v>
      </c>
      <c r="BF84" s="49" t="s">
        <v>47</v>
      </c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48"/>
      <c r="BU84" s="26"/>
      <c r="BV84" s="26"/>
      <c r="BW84" s="26"/>
      <c r="BX84" s="26"/>
      <c r="BY84" s="26"/>
      <c r="BZ84" s="41"/>
      <c r="CA84" s="48"/>
      <c r="CB84" s="48"/>
      <c r="CC84" s="48"/>
    </row>
    <row r="85" spans="1:93" s="38" customFormat="1" x14ac:dyDescent="0.2">
      <c r="A85" s="50" t="s">
        <v>150</v>
      </c>
      <c r="B85" s="35">
        <f t="shared" si="7"/>
        <v>45186.272094907406</v>
      </c>
      <c r="C85" s="55">
        <v>2023</v>
      </c>
      <c r="D85" s="63">
        <v>9</v>
      </c>
      <c r="E85" s="64">
        <v>17</v>
      </c>
      <c r="F85" s="64">
        <v>6</v>
      </c>
      <c r="G85" s="64">
        <v>31</v>
      </c>
      <c r="H85" s="65">
        <v>49</v>
      </c>
      <c r="I85" s="65"/>
      <c r="J85" s="66">
        <v>85.75</v>
      </c>
      <c r="K85" s="57">
        <v>0.28000000000000003</v>
      </c>
      <c r="L85" s="58">
        <v>30.6</v>
      </c>
      <c r="M85" s="66">
        <v>26.46</v>
      </c>
      <c r="N85" s="57">
        <v>3.39</v>
      </c>
      <c r="O85" s="62">
        <v>11.2</v>
      </c>
      <c r="P85" s="67">
        <v>10</v>
      </c>
      <c r="Q85" s="72" t="s">
        <v>42</v>
      </c>
      <c r="R85" s="27"/>
      <c r="S85" s="24"/>
      <c r="T85" s="24">
        <v>2.6</v>
      </c>
      <c r="U85" s="27"/>
      <c r="V85" s="24"/>
      <c r="W85" s="33">
        <v>2.6</v>
      </c>
      <c r="X85" s="33"/>
      <c r="Y85" s="24">
        <f t="shared" si="9"/>
        <v>2.6</v>
      </c>
      <c r="Z85" s="24">
        <v>2.6</v>
      </c>
      <c r="AA85" s="25">
        <v>5</v>
      </c>
      <c r="AB85" s="51" t="s">
        <v>48</v>
      </c>
      <c r="AC85" s="51" t="s">
        <v>43</v>
      </c>
      <c r="AD85" s="44" t="s">
        <v>50</v>
      </c>
      <c r="AE85" s="49" t="s">
        <v>47</v>
      </c>
      <c r="AG85" s="81">
        <f t="shared" si="8"/>
        <v>5011872336272755</v>
      </c>
      <c r="AI85" s="67">
        <v>2023</v>
      </c>
      <c r="AJ85" s="67">
        <v>9</v>
      </c>
      <c r="AK85" s="69">
        <v>17</v>
      </c>
      <c r="AL85" s="69">
        <v>6</v>
      </c>
      <c r="AM85" s="69">
        <v>31</v>
      </c>
      <c r="AN85" s="62">
        <v>50</v>
      </c>
      <c r="AO85" s="66"/>
      <c r="AP85" s="70">
        <v>85.69</v>
      </c>
      <c r="AQ85" s="70"/>
      <c r="AR85" s="66"/>
      <c r="AS85" s="70">
        <v>31.58</v>
      </c>
      <c r="AT85" s="70"/>
      <c r="AU85" s="66"/>
      <c r="AV85" s="69">
        <v>10</v>
      </c>
      <c r="AW85" s="74" t="s">
        <v>42</v>
      </c>
      <c r="AX85" s="24"/>
      <c r="AY85" s="33">
        <v>2.6</v>
      </c>
      <c r="AZ85" s="33"/>
      <c r="BA85" s="24">
        <f t="shared" si="10"/>
        <v>2.6</v>
      </c>
      <c r="BB85" s="24">
        <v>2.6</v>
      </c>
      <c r="BC85" s="25">
        <v>4</v>
      </c>
      <c r="BD85" s="51" t="s">
        <v>43</v>
      </c>
      <c r="BE85" s="44" t="s">
        <v>50</v>
      </c>
      <c r="BF85" s="49" t="s">
        <v>47</v>
      </c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48"/>
      <c r="BU85" s="26"/>
      <c r="BV85" s="26"/>
      <c r="BW85" s="26"/>
      <c r="BX85" s="26"/>
      <c r="BY85" s="26"/>
      <c r="BZ85" s="41"/>
      <c r="CA85" s="48"/>
      <c r="CB85" s="48"/>
      <c r="CC85" s="48"/>
    </row>
    <row r="86" spans="1:93" s="38" customFormat="1" x14ac:dyDescent="0.2">
      <c r="A86" s="50" t="s">
        <v>151</v>
      </c>
      <c r="B86" s="35">
        <f t="shared" si="7"/>
        <v>45186.605162037034</v>
      </c>
      <c r="C86" s="55">
        <v>2023</v>
      </c>
      <c r="D86" s="64">
        <v>9</v>
      </c>
      <c r="E86" s="64">
        <v>17</v>
      </c>
      <c r="F86" s="64">
        <v>14</v>
      </c>
      <c r="G86" s="64">
        <v>31</v>
      </c>
      <c r="H86" s="65">
        <v>26.6</v>
      </c>
      <c r="I86" s="65"/>
      <c r="J86" s="66">
        <v>85.81</v>
      </c>
      <c r="K86" s="57">
        <v>0.32</v>
      </c>
      <c r="L86" s="58">
        <v>35.700000000000003</v>
      </c>
      <c r="M86" s="66">
        <v>34.81</v>
      </c>
      <c r="N86" s="57">
        <v>3.46</v>
      </c>
      <c r="O86" s="58">
        <v>6.3</v>
      </c>
      <c r="P86" s="67">
        <v>15</v>
      </c>
      <c r="Q86" s="72"/>
      <c r="R86" s="27"/>
      <c r="S86" s="24"/>
      <c r="T86" s="24">
        <v>2.8</v>
      </c>
      <c r="U86" s="27"/>
      <c r="V86" s="24"/>
      <c r="W86" s="33">
        <v>2.8</v>
      </c>
      <c r="X86" s="33"/>
      <c r="Y86" s="24">
        <f t="shared" si="9"/>
        <v>2.8</v>
      </c>
      <c r="Z86" s="24">
        <v>2.8</v>
      </c>
      <c r="AA86" s="25">
        <v>4</v>
      </c>
      <c r="AB86" s="51" t="s">
        <v>48</v>
      </c>
      <c r="AC86" s="51" t="s">
        <v>43</v>
      </c>
      <c r="AD86" s="44" t="s">
        <v>50</v>
      </c>
      <c r="AE86" s="49" t="s">
        <v>47</v>
      </c>
      <c r="AG86" s="81">
        <f t="shared" si="8"/>
        <v>1E+16</v>
      </c>
      <c r="AI86" s="67">
        <v>2023</v>
      </c>
      <c r="AJ86" s="67">
        <v>9</v>
      </c>
      <c r="AK86" s="69">
        <v>17</v>
      </c>
      <c r="AL86" s="69">
        <v>14</v>
      </c>
      <c r="AM86" s="69">
        <v>32</v>
      </c>
      <c r="AN86" s="62">
        <v>26</v>
      </c>
      <c r="AO86" s="66"/>
      <c r="AP86" s="70">
        <v>85.82</v>
      </c>
      <c r="AQ86" s="70"/>
      <c r="AR86" s="66"/>
      <c r="AS86" s="70">
        <v>36.51</v>
      </c>
      <c r="AT86" s="70"/>
      <c r="AU86" s="66"/>
      <c r="AV86" s="69">
        <v>10</v>
      </c>
      <c r="AW86" s="74" t="s">
        <v>42</v>
      </c>
      <c r="AX86" s="24"/>
      <c r="AY86" s="33">
        <v>2.8</v>
      </c>
      <c r="AZ86" s="33"/>
      <c r="BA86" s="24">
        <f t="shared" si="10"/>
        <v>2.8</v>
      </c>
      <c r="BB86" s="24">
        <v>2.8</v>
      </c>
      <c r="BC86" s="25">
        <v>4</v>
      </c>
      <c r="BD86" s="51" t="s">
        <v>43</v>
      </c>
      <c r="BE86" s="44" t="s">
        <v>50</v>
      </c>
      <c r="BF86" s="49" t="s">
        <v>47</v>
      </c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48"/>
      <c r="BU86" s="26"/>
      <c r="BV86" s="26"/>
      <c r="BW86" s="26"/>
      <c r="BX86" s="26"/>
      <c r="BY86" s="26"/>
      <c r="BZ86" s="41"/>
      <c r="CA86" s="48"/>
      <c r="CB86" s="48"/>
      <c r="CC86" s="48"/>
    </row>
    <row r="87" spans="1:93" s="38" customFormat="1" x14ac:dyDescent="0.2">
      <c r="A87" s="50" t="s">
        <v>152</v>
      </c>
      <c r="B87" s="35">
        <f t="shared" si="7"/>
        <v>45213.678090277775</v>
      </c>
      <c r="C87" s="55">
        <v>2023</v>
      </c>
      <c r="D87" s="64">
        <v>10</v>
      </c>
      <c r="E87" s="64">
        <v>14</v>
      </c>
      <c r="F87" s="64">
        <v>16</v>
      </c>
      <c r="G87" s="64">
        <v>16</v>
      </c>
      <c r="H87" s="65">
        <v>27.8</v>
      </c>
      <c r="I87" s="65"/>
      <c r="J87" s="66">
        <v>83.93</v>
      </c>
      <c r="K87" s="57">
        <v>0.19</v>
      </c>
      <c r="L87" s="58">
        <v>21.6</v>
      </c>
      <c r="M87" s="66">
        <v>60.05</v>
      </c>
      <c r="N87" s="57">
        <v>0.57999999999999996</v>
      </c>
      <c r="O87" s="58">
        <v>25.7</v>
      </c>
      <c r="P87" s="67">
        <v>5</v>
      </c>
      <c r="Q87" s="72"/>
      <c r="R87" s="27"/>
      <c r="S87" s="24"/>
      <c r="T87" s="24">
        <v>3</v>
      </c>
      <c r="U87" s="27"/>
      <c r="V87" s="24"/>
      <c r="W87" s="33">
        <v>3</v>
      </c>
      <c r="X87" s="33"/>
      <c r="Y87" s="24">
        <f t="shared" si="9"/>
        <v>3</v>
      </c>
      <c r="Z87" s="24">
        <v>3</v>
      </c>
      <c r="AA87" s="25">
        <v>4</v>
      </c>
      <c r="AB87" s="51" t="s">
        <v>48</v>
      </c>
      <c r="AC87" s="51" t="s">
        <v>43</v>
      </c>
      <c r="AD87" s="44" t="s">
        <v>51</v>
      </c>
      <c r="AE87" s="49" t="s">
        <v>47</v>
      </c>
      <c r="AG87" s="81">
        <f t="shared" si="8"/>
        <v>1.9952623149688948E+16</v>
      </c>
      <c r="AI87" s="67">
        <v>2023</v>
      </c>
      <c r="AJ87" s="67">
        <v>10</v>
      </c>
      <c r="AK87" s="69">
        <v>14</v>
      </c>
      <c r="AL87" s="69">
        <v>16</v>
      </c>
      <c r="AM87" s="69">
        <v>16</v>
      </c>
      <c r="AN87" s="62">
        <v>28</v>
      </c>
      <c r="AO87" s="66"/>
      <c r="AP87" s="70">
        <v>83.98</v>
      </c>
      <c r="AQ87" s="70"/>
      <c r="AR87" s="66"/>
      <c r="AS87" s="70">
        <v>59.91</v>
      </c>
      <c r="AT87" s="70"/>
      <c r="AU87" s="66"/>
      <c r="AV87" s="69">
        <v>10</v>
      </c>
      <c r="AW87" s="74" t="s">
        <v>42</v>
      </c>
      <c r="AX87" s="24"/>
      <c r="AY87" s="33">
        <v>3</v>
      </c>
      <c r="AZ87" s="33"/>
      <c r="BA87" s="24">
        <f t="shared" si="10"/>
        <v>3</v>
      </c>
      <c r="BB87" s="24">
        <v>3</v>
      </c>
      <c r="BC87" s="25">
        <v>3</v>
      </c>
      <c r="BD87" s="51" t="s">
        <v>43</v>
      </c>
      <c r="BE87" s="44" t="s">
        <v>51</v>
      </c>
      <c r="BF87" s="49" t="s">
        <v>47</v>
      </c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48"/>
      <c r="BU87" s="26"/>
      <c r="BV87" s="26"/>
      <c r="BW87" s="26"/>
      <c r="BX87" s="26"/>
      <c r="BY87" s="26"/>
      <c r="BZ87" s="41"/>
      <c r="CA87" s="48"/>
      <c r="CB87" s="48"/>
      <c r="CC87" s="48"/>
    </row>
    <row r="88" spans="1:93" s="38" customFormat="1" x14ac:dyDescent="0.2">
      <c r="A88" s="50" t="s">
        <v>153</v>
      </c>
      <c r="B88" s="35">
        <f t="shared" si="7"/>
        <v>45239.366481481484</v>
      </c>
      <c r="C88" s="55">
        <v>2023</v>
      </c>
      <c r="D88" s="64">
        <v>11</v>
      </c>
      <c r="E88" s="64">
        <v>9</v>
      </c>
      <c r="F88" s="64">
        <v>8</v>
      </c>
      <c r="G88" s="64">
        <v>47</v>
      </c>
      <c r="H88" s="65">
        <v>44.3</v>
      </c>
      <c r="I88" s="65"/>
      <c r="J88" s="66">
        <v>86.7</v>
      </c>
      <c r="K88" s="57">
        <v>0.05</v>
      </c>
      <c r="L88" s="58">
        <v>6.1</v>
      </c>
      <c r="M88" s="66">
        <v>69.569999999999993</v>
      </c>
      <c r="N88" s="57">
        <v>0.87</v>
      </c>
      <c r="O88" s="58">
        <v>34.6</v>
      </c>
      <c r="P88" s="67">
        <v>34</v>
      </c>
      <c r="Q88" s="72"/>
      <c r="R88" s="27"/>
      <c r="S88" s="24"/>
      <c r="T88" s="24">
        <v>2.7</v>
      </c>
      <c r="U88" s="27"/>
      <c r="V88" s="24"/>
      <c r="W88" s="33">
        <v>2.7</v>
      </c>
      <c r="X88" s="33"/>
      <c r="Y88" s="24">
        <f t="shared" si="9"/>
        <v>2.7</v>
      </c>
      <c r="Z88" s="24">
        <v>2.7</v>
      </c>
      <c r="AA88" s="25">
        <v>6</v>
      </c>
      <c r="AB88" s="51" t="s">
        <v>48</v>
      </c>
      <c r="AC88" s="51" t="s">
        <v>43</v>
      </c>
      <c r="AD88" s="44" t="s">
        <v>53</v>
      </c>
      <c r="AE88" s="49" t="s">
        <v>47</v>
      </c>
      <c r="AG88" s="81">
        <f t="shared" si="8"/>
        <v>7079457843841414</v>
      </c>
      <c r="AI88" s="67">
        <v>2023</v>
      </c>
      <c r="AJ88" s="67">
        <v>11</v>
      </c>
      <c r="AK88" s="69">
        <v>9</v>
      </c>
      <c r="AL88" s="69">
        <v>8</v>
      </c>
      <c r="AM88" s="69">
        <v>47</v>
      </c>
      <c r="AN88" s="62">
        <v>43</v>
      </c>
      <c r="AO88" s="66"/>
      <c r="AP88" s="70">
        <v>86.55</v>
      </c>
      <c r="AQ88" s="70"/>
      <c r="AR88" s="66"/>
      <c r="AS88" s="70">
        <v>70.22</v>
      </c>
      <c r="AT88" s="70"/>
      <c r="AU88" s="66"/>
      <c r="AV88" s="69">
        <v>10</v>
      </c>
      <c r="AW88" s="74" t="s">
        <v>42</v>
      </c>
      <c r="AX88" s="24"/>
      <c r="AY88" s="33">
        <v>2.7</v>
      </c>
      <c r="AZ88" s="33"/>
      <c r="BA88" s="24">
        <f t="shared" si="10"/>
        <v>2.7</v>
      </c>
      <c r="BB88" s="24">
        <v>2.7</v>
      </c>
      <c r="BC88" s="25">
        <v>4</v>
      </c>
      <c r="BD88" s="51" t="s">
        <v>43</v>
      </c>
      <c r="BE88" s="44" t="s">
        <v>53</v>
      </c>
      <c r="BF88" s="49" t="s">
        <v>47</v>
      </c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48"/>
      <c r="BU88" s="26"/>
      <c r="BV88" s="26"/>
      <c r="BW88" s="26"/>
      <c r="BX88" s="26"/>
      <c r="BY88" s="26"/>
      <c r="BZ88" s="41"/>
      <c r="CA88" s="48"/>
      <c r="CB88" s="48"/>
      <c r="CC88" s="48"/>
    </row>
    <row r="89" spans="1:93" s="38" customFormat="1" x14ac:dyDescent="0.2">
      <c r="A89" s="50" t="s">
        <v>154</v>
      </c>
      <c r="B89" s="35">
        <f t="shared" si="7"/>
        <v>45240.265185185184</v>
      </c>
      <c r="C89" s="55">
        <v>2023</v>
      </c>
      <c r="D89" s="64">
        <v>11</v>
      </c>
      <c r="E89" s="64">
        <v>10</v>
      </c>
      <c r="F89" s="64">
        <v>6</v>
      </c>
      <c r="G89" s="64">
        <v>21</v>
      </c>
      <c r="H89" s="65">
        <v>52.8</v>
      </c>
      <c r="I89" s="65"/>
      <c r="J89" s="66">
        <v>84.86</v>
      </c>
      <c r="K89" s="57">
        <v>0.18</v>
      </c>
      <c r="L89" s="58">
        <v>19.5</v>
      </c>
      <c r="M89" s="66">
        <v>98.47</v>
      </c>
      <c r="N89" s="57">
        <v>0.75</v>
      </c>
      <c r="O89" s="58">
        <v>33.799999999999997</v>
      </c>
      <c r="P89" s="67">
        <v>10</v>
      </c>
      <c r="Q89" s="72" t="s">
        <v>42</v>
      </c>
      <c r="R89" s="27"/>
      <c r="S89" s="24"/>
      <c r="T89" s="24">
        <v>2.8</v>
      </c>
      <c r="U89" s="27"/>
      <c r="V89" s="24"/>
      <c r="W89" s="33">
        <v>2.8</v>
      </c>
      <c r="X89" s="33"/>
      <c r="Y89" s="24">
        <f t="shared" si="9"/>
        <v>2.8</v>
      </c>
      <c r="Z89" s="24">
        <v>2.8</v>
      </c>
      <c r="AA89" s="25">
        <v>6</v>
      </c>
      <c r="AB89" s="51" t="s">
        <v>48</v>
      </c>
      <c r="AC89" s="51" t="s">
        <v>43</v>
      </c>
      <c r="AD89" s="44" t="s">
        <v>45</v>
      </c>
      <c r="AE89" s="49" t="s">
        <v>47</v>
      </c>
      <c r="AG89" s="81">
        <f t="shared" si="8"/>
        <v>1E+16</v>
      </c>
      <c r="AI89" s="67">
        <v>2023</v>
      </c>
      <c r="AJ89" s="67">
        <v>11</v>
      </c>
      <c r="AK89" s="69">
        <v>10</v>
      </c>
      <c r="AL89" s="69">
        <v>6</v>
      </c>
      <c r="AM89" s="69">
        <v>21</v>
      </c>
      <c r="AN89" s="62">
        <v>52</v>
      </c>
      <c r="AO89" s="66"/>
      <c r="AP89" s="70">
        <v>84.88</v>
      </c>
      <c r="AQ89" s="70"/>
      <c r="AR89" s="66"/>
      <c r="AS89" s="70">
        <v>98.53</v>
      </c>
      <c r="AT89" s="70"/>
      <c r="AU89" s="66"/>
      <c r="AV89" s="69">
        <v>10</v>
      </c>
      <c r="AW89" s="74" t="s">
        <v>42</v>
      </c>
      <c r="AX89" s="24"/>
      <c r="AY89" s="33">
        <v>2.8</v>
      </c>
      <c r="AZ89" s="33"/>
      <c r="BA89" s="24">
        <f t="shared" si="10"/>
        <v>2.8</v>
      </c>
      <c r="BB89" s="24">
        <v>2.8</v>
      </c>
      <c r="BC89" s="25">
        <v>5</v>
      </c>
      <c r="BD89" s="51" t="s">
        <v>43</v>
      </c>
      <c r="BE89" s="44" t="s">
        <v>45</v>
      </c>
      <c r="BF89" s="49" t="s">
        <v>47</v>
      </c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48"/>
      <c r="BU89" s="26"/>
      <c r="BV89" s="26"/>
      <c r="BW89" s="26"/>
      <c r="BX89" s="26"/>
      <c r="BY89" s="26"/>
      <c r="BZ89" s="41"/>
      <c r="CA89" s="48"/>
      <c r="CB89" s="48"/>
      <c r="CC89" s="48"/>
    </row>
    <row r="90" spans="1:93" s="38" customFormat="1" x14ac:dyDescent="0.2">
      <c r="A90" s="50" t="s">
        <v>155</v>
      </c>
      <c r="B90" s="35">
        <f t="shared" si="7"/>
        <v>45240.355034722219</v>
      </c>
      <c r="C90" s="55">
        <v>2023</v>
      </c>
      <c r="D90" s="64">
        <v>11</v>
      </c>
      <c r="E90" s="64">
        <v>10</v>
      </c>
      <c r="F90" s="64">
        <v>8</v>
      </c>
      <c r="G90" s="64">
        <v>31</v>
      </c>
      <c r="H90" s="65">
        <v>15.5</v>
      </c>
      <c r="I90" s="65"/>
      <c r="J90" s="66">
        <v>84.8</v>
      </c>
      <c r="K90" s="57">
        <v>0.26</v>
      </c>
      <c r="L90" s="58">
        <v>29.3</v>
      </c>
      <c r="M90" s="66">
        <v>98.77</v>
      </c>
      <c r="N90" s="57">
        <v>4.28</v>
      </c>
      <c r="O90" s="58">
        <v>34.9</v>
      </c>
      <c r="P90" s="67">
        <v>20</v>
      </c>
      <c r="Q90" s="72"/>
      <c r="R90" s="27"/>
      <c r="S90" s="24"/>
      <c r="T90" s="24">
        <v>2.8</v>
      </c>
      <c r="U90" s="27"/>
      <c r="V90" s="24"/>
      <c r="W90" s="33">
        <v>2.8</v>
      </c>
      <c r="X90" s="33"/>
      <c r="Y90" s="24">
        <f t="shared" si="9"/>
        <v>2.8</v>
      </c>
      <c r="Z90" s="24">
        <v>2.8</v>
      </c>
      <c r="AA90" s="25">
        <v>5</v>
      </c>
      <c r="AB90" s="51" t="s">
        <v>48</v>
      </c>
      <c r="AC90" s="51" t="s">
        <v>43</v>
      </c>
      <c r="AD90" s="44" t="s">
        <v>45</v>
      </c>
      <c r="AE90" s="49" t="s">
        <v>47</v>
      </c>
      <c r="AG90" s="81">
        <f t="shared" si="8"/>
        <v>1E+16</v>
      </c>
      <c r="AI90" s="67">
        <v>2023</v>
      </c>
      <c r="AJ90" s="67">
        <v>11</v>
      </c>
      <c r="AK90" s="69">
        <v>10</v>
      </c>
      <c r="AL90" s="69">
        <v>8</v>
      </c>
      <c r="AM90" s="69">
        <v>31</v>
      </c>
      <c r="AN90" s="62">
        <v>18</v>
      </c>
      <c r="AO90" s="66"/>
      <c r="AP90" s="70">
        <v>84.68</v>
      </c>
      <c r="AQ90" s="70"/>
      <c r="AR90" s="66"/>
      <c r="AS90" s="70">
        <v>96.07</v>
      </c>
      <c r="AT90" s="70"/>
      <c r="AU90" s="66"/>
      <c r="AV90" s="69">
        <v>10</v>
      </c>
      <c r="AW90" s="74" t="s">
        <v>42</v>
      </c>
      <c r="AX90" s="24"/>
      <c r="AY90" s="33">
        <v>2.8</v>
      </c>
      <c r="AZ90" s="33"/>
      <c r="BA90" s="24">
        <f t="shared" si="10"/>
        <v>2.8</v>
      </c>
      <c r="BB90" s="24">
        <v>2.8</v>
      </c>
      <c r="BC90" s="25">
        <v>4</v>
      </c>
      <c r="BD90" s="51" t="s">
        <v>43</v>
      </c>
      <c r="BE90" s="44" t="s">
        <v>45</v>
      </c>
      <c r="BF90" s="49" t="s">
        <v>47</v>
      </c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48"/>
      <c r="BU90" s="26"/>
      <c r="BV90" s="26"/>
      <c r="BW90" s="26"/>
      <c r="BX90" s="26"/>
      <c r="BY90" s="26"/>
      <c r="BZ90" s="41"/>
      <c r="CA90" s="48"/>
      <c r="CB90" s="48"/>
      <c r="CC90" s="48"/>
    </row>
    <row r="91" spans="1:93" s="38" customFormat="1" x14ac:dyDescent="0.2">
      <c r="A91" s="50" t="s">
        <v>156</v>
      </c>
      <c r="B91" s="35">
        <f t="shared" si="7"/>
        <v>45243.682430555556</v>
      </c>
      <c r="C91" s="55">
        <v>2023</v>
      </c>
      <c r="D91" s="64">
        <v>11</v>
      </c>
      <c r="E91" s="64">
        <v>13</v>
      </c>
      <c r="F91" s="64">
        <v>16</v>
      </c>
      <c r="G91" s="64">
        <v>22</v>
      </c>
      <c r="H91" s="65">
        <v>42.6</v>
      </c>
      <c r="I91" s="65"/>
      <c r="J91" s="66">
        <v>85.72</v>
      </c>
      <c r="K91" s="57">
        <v>0.25</v>
      </c>
      <c r="L91" s="58">
        <v>27.3</v>
      </c>
      <c r="M91" s="66">
        <v>29.18</v>
      </c>
      <c r="N91" s="57">
        <v>0.77</v>
      </c>
      <c r="O91" s="58">
        <v>4.8</v>
      </c>
      <c r="P91" s="67">
        <v>13</v>
      </c>
      <c r="Q91" s="72"/>
      <c r="R91" s="27"/>
      <c r="S91" s="24"/>
      <c r="T91" s="24">
        <v>3.2</v>
      </c>
      <c r="U91" s="27"/>
      <c r="V91" s="24"/>
      <c r="W91" s="33">
        <v>3.2</v>
      </c>
      <c r="X91" s="33"/>
      <c r="Y91" s="24">
        <f t="shared" si="9"/>
        <v>3.2</v>
      </c>
      <c r="Z91" s="24">
        <v>3.2</v>
      </c>
      <c r="AA91" s="25">
        <v>6</v>
      </c>
      <c r="AB91" s="51" t="s">
        <v>48</v>
      </c>
      <c r="AC91" s="51" t="s">
        <v>43</v>
      </c>
      <c r="AD91" s="44" t="s">
        <v>50</v>
      </c>
      <c r="AE91" s="49" t="s">
        <v>47</v>
      </c>
      <c r="AG91" s="81">
        <f t="shared" si="8"/>
        <v>3.981071705534992E+16</v>
      </c>
      <c r="AI91" s="67">
        <v>2023</v>
      </c>
      <c r="AJ91" s="67">
        <v>11</v>
      </c>
      <c r="AK91" s="69">
        <v>13</v>
      </c>
      <c r="AL91" s="69">
        <v>16</v>
      </c>
      <c r="AM91" s="69">
        <v>22</v>
      </c>
      <c r="AN91" s="62">
        <v>43</v>
      </c>
      <c r="AO91" s="66"/>
      <c r="AP91" s="70">
        <v>85.65</v>
      </c>
      <c r="AQ91" s="70"/>
      <c r="AR91" s="66"/>
      <c r="AS91" s="70">
        <v>29.56</v>
      </c>
      <c r="AT91" s="70"/>
      <c r="AU91" s="66"/>
      <c r="AV91" s="69">
        <v>10</v>
      </c>
      <c r="AW91" s="74" t="s">
        <v>42</v>
      </c>
      <c r="AX91" s="29"/>
      <c r="AY91" s="33">
        <v>3.2</v>
      </c>
      <c r="AZ91" s="33"/>
      <c r="BA91" s="24">
        <f t="shared" si="10"/>
        <v>3.2</v>
      </c>
      <c r="BB91" s="29">
        <v>3.2</v>
      </c>
      <c r="BC91" s="25">
        <v>4</v>
      </c>
      <c r="BD91" s="51" t="s">
        <v>43</v>
      </c>
      <c r="BE91" s="44" t="s">
        <v>50</v>
      </c>
      <c r="BF91" s="49" t="s">
        <v>47</v>
      </c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48"/>
      <c r="BU91" s="26"/>
      <c r="BV91" s="26"/>
      <c r="BW91" s="26"/>
      <c r="BX91" s="26"/>
      <c r="BY91" s="26"/>
      <c r="BZ91" s="41"/>
      <c r="CA91" s="48"/>
      <c r="CB91" s="48"/>
      <c r="CC91" s="48"/>
    </row>
    <row r="92" spans="1:93" s="38" customFormat="1" x14ac:dyDescent="0.2">
      <c r="A92" s="50" t="s">
        <v>157</v>
      </c>
      <c r="B92" s="35">
        <f t="shared" si="7"/>
        <v>45244.108194444445</v>
      </c>
      <c r="C92" s="55">
        <v>2023</v>
      </c>
      <c r="D92" s="64">
        <v>11</v>
      </c>
      <c r="E92" s="64">
        <v>14</v>
      </c>
      <c r="F92" s="64">
        <v>2</v>
      </c>
      <c r="G92" s="64">
        <v>35</v>
      </c>
      <c r="H92" s="65">
        <v>48</v>
      </c>
      <c r="I92" s="65"/>
      <c r="J92" s="66">
        <v>86.68</v>
      </c>
      <c r="K92" s="57">
        <v>0.28999999999999998</v>
      </c>
      <c r="L92" s="65">
        <v>31.8</v>
      </c>
      <c r="M92" s="66">
        <v>49.84</v>
      </c>
      <c r="N92" s="57">
        <v>0.81</v>
      </c>
      <c r="O92" s="65">
        <v>5.6</v>
      </c>
      <c r="P92" s="67">
        <v>17</v>
      </c>
      <c r="Q92" s="72"/>
      <c r="R92" s="29"/>
      <c r="S92" s="29"/>
      <c r="T92" s="29">
        <v>3</v>
      </c>
      <c r="U92" s="29"/>
      <c r="V92" s="29"/>
      <c r="W92" s="33">
        <v>3</v>
      </c>
      <c r="X92" s="33"/>
      <c r="Y92" s="24">
        <f t="shared" si="9"/>
        <v>3</v>
      </c>
      <c r="Z92" s="24">
        <v>3</v>
      </c>
      <c r="AA92" s="25">
        <v>6</v>
      </c>
      <c r="AB92" s="51" t="s">
        <v>48</v>
      </c>
      <c r="AC92" s="51" t="s">
        <v>43</v>
      </c>
      <c r="AD92" s="44" t="s">
        <v>51</v>
      </c>
      <c r="AE92" s="49" t="s">
        <v>47</v>
      </c>
      <c r="AG92" s="81">
        <f t="shared" si="8"/>
        <v>1.9952623149688948E+16</v>
      </c>
      <c r="AI92" s="67">
        <v>2023</v>
      </c>
      <c r="AJ92" s="67">
        <v>11</v>
      </c>
      <c r="AK92" s="69">
        <v>14</v>
      </c>
      <c r="AL92" s="69">
        <v>2</v>
      </c>
      <c r="AM92" s="69">
        <v>35</v>
      </c>
      <c r="AN92" s="62">
        <v>47</v>
      </c>
      <c r="AO92" s="66"/>
      <c r="AP92" s="70">
        <v>86.68</v>
      </c>
      <c r="AQ92" s="70"/>
      <c r="AR92" s="66"/>
      <c r="AS92" s="70">
        <v>48.01</v>
      </c>
      <c r="AT92" s="70"/>
      <c r="AU92" s="66"/>
      <c r="AV92" s="69">
        <v>10</v>
      </c>
      <c r="AW92" s="74" t="s">
        <v>42</v>
      </c>
      <c r="AX92" s="29"/>
      <c r="AY92" s="33">
        <v>3</v>
      </c>
      <c r="AZ92" s="33"/>
      <c r="BA92" s="24">
        <f t="shared" si="10"/>
        <v>3</v>
      </c>
      <c r="BB92" s="29">
        <v>3</v>
      </c>
      <c r="BC92" s="25">
        <v>4</v>
      </c>
      <c r="BD92" s="51" t="s">
        <v>43</v>
      </c>
      <c r="BE92" s="44" t="s">
        <v>51</v>
      </c>
      <c r="BF92" s="49" t="s">
        <v>47</v>
      </c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48"/>
      <c r="BU92" s="26"/>
      <c r="BV92" s="26"/>
      <c r="BW92" s="26"/>
      <c r="BX92" s="26"/>
      <c r="BY92" s="26"/>
      <c r="BZ92" s="41"/>
      <c r="CA92" s="48"/>
      <c r="CB92" s="48"/>
      <c r="CC92" s="48"/>
    </row>
    <row r="93" spans="1:93" s="38" customFormat="1" x14ac:dyDescent="0.2">
      <c r="A93" s="50" t="s">
        <v>158</v>
      </c>
      <c r="B93" s="35">
        <f t="shared" si="7"/>
        <v>45250.338703703703</v>
      </c>
      <c r="C93" s="55">
        <v>2023</v>
      </c>
      <c r="D93" s="64">
        <v>11</v>
      </c>
      <c r="E93" s="64">
        <v>20</v>
      </c>
      <c r="F93" s="64">
        <v>8</v>
      </c>
      <c r="G93" s="64">
        <v>7</v>
      </c>
      <c r="H93" s="65">
        <v>44.1</v>
      </c>
      <c r="I93" s="65"/>
      <c r="J93" s="66">
        <v>79.760000000000005</v>
      </c>
      <c r="K93" s="57">
        <v>0.37</v>
      </c>
      <c r="L93" s="58">
        <v>40.6</v>
      </c>
      <c r="M93" s="66">
        <v>34.130000000000003</v>
      </c>
      <c r="N93" s="57">
        <v>3.72</v>
      </c>
      <c r="O93" s="58">
        <v>14.8</v>
      </c>
      <c r="P93" s="67">
        <v>22</v>
      </c>
      <c r="Q93" s="72"/>
      <c r="R93" s="27"/>
      <c r="S93" s="24"/>
      <c r="T93" s="24">
        <v>1.8</v>
      </c>
      <c r="U93" s="27"/>
      <c r="V93" s="24"/>
      <c r="W93" s="33">
        <v>1.8</v>
      </c>
      <c r="X93" s="33"/>
      <c r="Y93" s="24">
        <f t="shared" si="9"/>
        <v>1.8</v>
      </c>
      <c r="Z93" s="24">
        <v>1.8</v>
      </c>
      <c r="AA93" s="25">
        <v>5</v>
      </c>
      <c r="AB93" s="51" t="s">
        <v>48</v>
      </c>
      <c r="AC93" s="51" t="s">
        <v>43</v>
      </c>
      <c r="AD93" s="44" t="s">
        <v>59</v>
      </c>
      <c r="AE93" s="49" t="s">
        <v>47</v>
      </c>
      <c r="AG93" s="81">
        <f t="shared" si="8"/>
        <v>316227766016839.06</v>
      </c>
      <c r="AI93" s="67">
        <v>2023</v>
      </c>
      <c r="AJ93" s="67">
        <v>11</v>
      </c>
      <c r="AK93" s="69">
        <v>20</v>
      </c>
      <c r="AL93" s="69">
        <v>8</v>
      </c>
      <c r="AM93" s="69">
        <v>7</v>
      </c>
      <c r="AN93" s="62">
        <v>43</v>
      </c>
      <c r="AO93" s="66"/>
      <c r="AP93" s="70">
        <v>79.900000000000006</v>
      </c>
      <c r="AQ93" s="70"/>
      <c r="AR93" s="66"/>
      <c r="AS93" s="70">
        <v>33.96</v>
      </c>
      <c r="AT93" s="70"/>
      <c r="AU93" s="66"/>
      <c r="AV93" s="69">
        <v>5</v>
      </c>
      <c r="AW93" s="74" t="s">
        <v>42</v>
      </c>
      <c r="AX93" s="24"/>
      <c r="AY93" s="33">
        <v>1.8</v>
      </c>
      <c r="AZ93" s="33"/>
      <c r="BA93" s="24">
        <f t="shared" si="10"/>
        <v>1.8</v>
      </c>
      <c r="BB93" s="24">
        <v>1.8</v>
      </c>
      <c r="BC93" s="25">
        <v>4</v>
      </c>
      <c r="BD93" s="51" t="s">
        <v>43</v>
      </c>
      <c r="BE93" s="44" t="s">
        <v>59</v>
      </c>
      <c r="BF93" s="49" t="s">
        <v>47</v>
      </c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48"/>
      <c r="BU93" s="26"/>
      <c r="BV93" s="26"/>
      <c r="BW93" s="26"/>
      <c r="BX93" s="26"/>
      <c r="BY93" s="26"/>
      <c r="BZ93" s="41"/>
      <c r="CA93" s="48"/>
      <c r="CB93" s="48"/>
      <c r="CC93" s="48"/>
    </row>
    <row r="94" spans="1:93" s="38" customFormat="1" x14ac:dyDescent="0.2">
      <c r="A94" s="50" t="s">
        <v>159</v>
      </c>
      <c r="B94" s="35">
        <f t="shared" si="7"/>
        <v>45251.965162037035</v>
      </c>
      <c r="C94" s="55">
        <v>2023</v>
      </c>
      <c r="D94" s="64">
        <v>11</v>
      </c>
      <c r="E94" s="64">
        <v>21</v>
      </c>
      <c r="F94" s="64">
        <v>23</v>
      </c>
      <c r="G94" s="64">
        <v>9</v>
      </c>
      <c r="H94" s="65">
        <v>50.5</v>
      </c>
      <c r="I94" s="65"/>
      <c r="J94" s="66">
        <v>86.45</v>
      </c>
      <c r="K94" s="57">
        <v>0.22</v>
      </c>
      <c r="L94" s="58">
        <v>24.7</v>
      </c>
      <c r="M94" s="66">
        <v>68.180000000000007</v>
      </c>
      <c r="N94" s="57">
        <v>2.61</v>
      </c>
      <c r="O94" s="58">
        <v>29.5</v>
      </c>
      <c r="P94" s="67">
        <v>10</v>
      </c>
      <c r="Q94" s="72"/>
      <c r="R94" s="27"/>
      <c r="S94" s="24"/>
      <c r="T94" s="24">
        <v>2.8</v>
      </c>
      <c r="U94" s="27"/>
      <c r="V94" s="24"/>
      <c r="W94" s="33">
        <v>2.8</v>
      </c>
      <c r="X94" s="33"/>
      <c r="Y94" s="24">
        <f t="shared" si="9"/>
        <v>2.8</v>
      </c>
      <c r="Z94" s="24">
        <v>2.8</v>
      </c>
      <c r="AA94" s="25">
        <v>5</v>
      </c>
      <c r="AB94" s="51" t="s">
        <v>48</v>
      </c>
      <c r="AC94" s="51" t="s">
        <v>43</v>
      </c>
      <c r="AD94" s="44" t="s">
        <v>53</v>
      </c>
      <c r="AE94" s="49" t="s">
        <v>47</v>
      </c>
      <c r="AG94" s="81">
        <f t="shared" si="8"/>
        <v>1E+16</v>
      </c>
      <c r="AI94" s="67">
        <v>2023</v>
      </c>
      <c r="AJ94" s="67">
        <v>11</v>
      </c>
      <c r="AK94" s="69">
        <v>21</v>
      </c>
      <c r="AL94" s="69">
        <v>23</v>
      </c>
      <c r="AM94" s="69">
        <v>9</v>
      </c>
      <c r="AN94" s="62">
        <v>49</v>
      </c>
      <c r="AO94" s="66"/>
      <c r="AP94" s="70">
        <v>86.35</v>
      </c>
      <c r="AQ94" s="70"/>
      <c r="AR94" s="66"/>
      <c r="AS94" s="70">
        <v>71.22</v>
      </c>
      <c r="AT94" s="70"/>
      <c r="AU94" s="66"/>
      <c r="AV94" s="69">
        <v>10</v>
      </c>
      <c r="AW94" s="74" t="s">
        <v>42</v>
      </c>
      <c r="AX94" s="24"/>
      <c r="AY94" s="33">
        <v>2.8</v>
      </c>
      <c r="AZ94" s="33"/>
      <c r="BA94" s="24">
        <f t="shared" si="10"/>
        <v>2.8</v>
      </c>
      <c r="BB94" s="24">
        <v>2.8</v>
      </c>
      <c r="BC94" s="25">
        <v>4</v>
      </c>
      <c r="BD94" s="51" t="s">
        <v>43</v>
      </c>
      <c r="BE94" s="44" t="s">
        <v>53</v>
      </c>
      <c r="BF94" s="49" t="s">
        <v>47</v>
      </c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48"/>
      <c r="BU94" s="26"/>
      <c r="BV94" s="26"/>
      <c r="BW94" s="26"/>
      <c r="BX94" s="26"/>
      <c r="BY94" s="26"/>
      <c r="BZ94" s="41"/>
      <c r="CA94" s="48"/>
      <c r="CB94" s="48"/>
      <c r="CC94" s="48"/>
    </row>
    <row r="95" spans="1:93" s="38" customFormat="1" x14ac:dyDescent="0.2">
      <c r="A95" s="50" t="s">
        <v>160</v>
      </c>
      <c r="B95" s="35">
        <f t="shared" si="7"/>
        <v>45253.530960648146</v>
      </c>
      <c r="C95" s="55">
        <v>2023</v>
      </c>
      <c r="D95" s="64">
        <v>11</v>
      </c>
      <c r="E95" s="64">
        <v>23</v>
      </c>
      <c r="F95" s="64">
        <v>12</v>
      </c>
      <c r="G95" s="64">
        <v>44</v>
      </c>
      <c r="H95" s="65">
        <v>35</v>
      </c>
      <c r="I95" s="65"/>
      <c r="J95" s="66">
        <v>86.58</v>
      </c>
      <c r="K95" s="57">
        <v>0.26</v>
      </c>
      <c r="L95" s="58">
        <v>29.2</v>
      </c>
      <c r="M95" s="66">
        <v>48.39</v>
      </c>
      <c r="N95" s="57">
        <v>1.35</v>
      </c>
      <c r="O95" s="58">
        <v>5.0999999999999996</v>
      </c>
      <c r="P95" s="67">
        <v>10</v>
      </c>
      <c r="Q95" s="72" t="s">
        <v>42</v>
      </c>
      <c r="R95" s="27"/>
      <c r="S95" s="24"/>
      <c r="T95" s="24">
        <v>2.9</v>
      </c>
      <c r="U95" s="27"/>
      <c r="V95" s="24"/>
      <c r="W95" s="33">
        <v>2.9</v>
      </c>
      <c r="X95" s="33"/>
      <c r="Y95" s="24">
        <f t="shared" si="9"/>
        <v>2.9</v>
      </c>
      <c r="Z95" s="24">
        <v>2.9</v>
      </c>
      <c r="AA95" s="25">
        <v>6</v>
      </c>
      <c r="AB95" s="51" t="s">
        <v>48</v>
      </c>
      <c r="AC95" s="51" t="s">
        <v>43</v>
      </c>
      <c r="AD95" s="44" t="s">
        <v>51</v>
      </c>
      <c r="AE95" s="49" t="s">
        <v>47</v>
      </c>
      <c r="AG95" s="81">
        <f t="shared" si="8"/>
        <v>1.4125375446227572E+16</v>
      </c>
      <c r="AI95" s="67">
        <v>2023</v>
      </c>
      <c r="AJ95" s="67">
        <v>11</v>
      </c>
      <c r="AK95" s="69">
        <v>23</v>
      </c>
      <c r="AL95" s="69">
        <v>12</v>
      </c>
      <c r="AM95" s="69">
        <v>44</v>
      </c>
      <c r="AN95" s="62">
        <v>34</v>
      </c>
      <c r="AO95" s="66"/>
      <c r="AP95" s="70">
        <v>86.58</v>
      </c>
      <c r="AQ95" s="70"/>
      <c r="AR95" s="66"/>
      <c r="AS95" s="70">
        <v>47.84</v>
      </c>
      <c r="AT95" s="70"/>
      <c r="AU95" s="66"/>
      <c r="AV95" s="69">
        <v>10</v>
      </c>
      <c r="AW95" s="74" t="s">
        <v>42</v>
      </c>
      <c r="AX95" s="29"/>
      <c r="AY95" s="33">
        <v>2.9</v>
      </c>
      <c r="AZ95" s="33"/>
      <c r="BA95" s="24">
        <f t="shared" si="10"/>
        <v>2.9</v>
      </c>
      <c r="BB95" s="29">
        <v>2.9</v>
      </c>
      <c r="BC95" s="25">
        <v>5</v>
      </c>
      <c r="BD95" s="51" t="s">
        <v>43</v>
      </c>
      <c r="BE95" s="44" t="s">
        <v>51</v>
      </c>
      <c r="BF95" s="49" t="s">
        <v>47</v>
      </c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48"/>
      <c r="BU95" s="26"/>
      <c r="BV95" s="26"/>
      <c r="BW95" s="26"/>
      <c r="BX95" s="26"/>
      <c r="BY95" s="26"/>
      <c r="BZ95" s="41"/>
      <c r="CA95" s="48"/>
      <c r="CB95" s="48"/>
      <c r="CC95" s="48"/>
    </row>
    <row r="96" spans="1:93" s="38" customFormat="1" x14ac:dyDescent="0.2">
      <c r="A96" s="50" t="s">
        <v>161</v>
      </c>
      <c r="B96" s="35">
        <f t="shared" si="7"/>
        <v>45256.444652777776</v>
      </c>
      <c r="C96" s="55">
        <v>2023</v>
      </c>
      <c r="D96" s="64">
        <v>11</v>
      </c>
      <c r="E96" s="64">
        <v>26</v>
      </c>
      <c r="F96" s="64">
        <v>10</v>
      </c>
      <c r="G96" s="64">
        <v>40</v>
      </c>
      <c r="H96" s="65">
        <v>18</v>
      </c>
      <c r="I96" s="65"/>
      <c r="J96" s="66">
        <v>86.51</v>
      </c>
      <c r="K96" s="57">
        <v>0.28000000000000003</v>
      </c>
      <c r="L96" s="65">
        <v>31.2</v>
      </c>
      <c r="M96" s="66">
        <v>47.08</v>
      </c>
      <c r="N96" s="57">
        <v>2.06</v>
      </c>
      <c r="O96" s="65">
        <v>5.5</v>
      </c>
      <c r="P96" s="67">
        <v>15</v>
      </c>
      <c r="Q96" s="72"/>
      <c r="R96" s="29"/>
      <c r="S96" s="29"/>
      <c r="T96" s="29">
        <v>2.5</v>
      </c>
      <c r="U96" s="29"/>
      <c r="V96" s="29"/>
      <c r="W96" s="33">
        <v>2.5</v>
      </c>
      <c r="X96" s="33"/>
      <c r="Y96" s="24">
        <f t="shared" si="9"/>
        <v>2.5</v>
      </c>
      <c r="Z96" s="24">
        <v>2.5</v>
      </c>
      <c r="AA96" s="25">
        <v>7</v>
      </c>
      <c r="AB96" s="51" t="s">
        <v>48</v>
      </c>
      <c r="AC96" s="51" t="s">
        <v>43</v>
      </c>
      <c r="AD96" s="44" t="s">
        <v>51</v>
      </c>
      <c r="AE96" s="49" t="s">
        <v>47</v>
      </c>
      <c r="AG96" s="81">
        <f t="shared" si="8"/>
        <v>3548133892335782</v>
      </c>
      <c r="AI96" s="67">
        <v>2023</v>
      </c>
      <c r="AJ96" s="67">
        <v>11</v>
      </c>
      <c r="AK96" s="69">
        <v>26</v>
      </c>
      <c r="AL96" s="69">
        <v>10</v>
      </c>
      <c r="AM96" s="69">
        <v>40</v>
      </c>
      <c r="AN96" s="62">
        <v>16</v>
      </c>
      <c r="AO96" s="66"/>
      <c r="AP96" s="70">
        <v>86.57</v>
      </c>
      <c r="AQ96" s="70"/>
      <c r="AR96" s="66"/>
      <c r="AS96" s="70">
        <v>47.98</v>
      </c>
      <c r="AT96" s="70"/>
      <c r="AU96" s="66"/>
      <c r="AV96" s="69">
        <v>10</v>
      </c>
      <c r="AW96" s="74" t="s">
        <v>42</v>
      </c>
      <c r="AX96" s="29"/>
      <c r="AY96" s="33">
        <v>2.5</v>
      </c>
      <c r="AZ96" s="33"/>
      <c r="BA96" s="24">
        <f t="shared" si="10"/>
        <v>2.5</v>
      </c>
      <c r="BB96" s="29">
        <v>2.5</v>
      </c>
      <c r="BC96" s="25">
        <v>6</v>
      </c>
      <c r="BD96" s="51" t="s">
        <v>43</v>
      </c>
      <c r="BE96" s="44" t="s">
        <v>51</v>
      </c>
      <c r="BF96" s="49" t="s">
        <v>47</v>
      </c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48"/>
      <c r="BU96" s="26"/>
      <c r="BV96" s="26"/>
      <c r="BW96" s="26"/>
      <c r="BX96" s="26"/>
      <c r="BY96" s="26"/>
      <c r="BZ96" s="41"/>
      <c r="CA96" s="48"/>
      <c r="CB96" s="48"/>
      <c r="CC96" s="48"/>
    </row>
    <row r="97" spans="1:93" s="38" customFormat="1" x14ac:dyDescent="0.2">
      <c r="A97" s="50" t="s">
        <v>162</v>
      </c>
      <c r="B97" s="35">
        <f t="shared" si="7"/>
        <v>45257.960196759261</v>
      </c>
      <c r="C97" s="55">
        <v>2023</v>
      </c>
      <c r="D97" s="64">
        <v>11</v>
      </c>
      <c r="E97" s="64">
        <v>27</v>
      </c>
      <c r="F97" s="64">
        <v>23</v>
      </c>
      <c r="G97" s="64">
        <v>2</v>
      </c>
      <c r="H97" s="65">
        <v>41.5</v>
      </c>
      <c r="I97" s="65"/>
      <c r="J97" s="66">
        <v>83.44</v>
      </c>
      <c r="K97" s="57">
        <v>0.15</v>
      </c>
      <c r="L97" s="58">
        <v>17.2</v>
      </c>
      <c r="M97" s="66">
        <v>115.91</v>
      </c>
      <c r="N97" s="57">
        <v>2.14</v>
      </c>
      <c r="O97" s="58">
        <v>47.3</v>
      </c>
      <c r="P97" s="67">
        <v>26</v>
      </c>
      <c r="Q97" s="72"/>
      <c r="R97" s="27"/>
      <c r="S97" s="24"/>
      <c r="T97" s="24">
        <v>2.6</v>
      </c>
      <c r="U97" s="27"/>
      <c r="V97" s="24"/>
      <c r="W97" s="33">
        <v>2.6</v>
      </c>
      <c r="X97" s="33"/>
      <c r="Y97" s="24">
        <f t="shared" si="9"/>
        <v>2.6</v>
      </c>
      <c r="Z97" s="24">
        <v>2.6</v>
      </c>
      <c r="AA97" s="25">
        <v>6</v>
      </c>
      <c r="AB97" s="51" t="s">
        <v>48</v>
      </c>
      <c r="AC97" s="51" t="s">
        <v>43</v>
      </c>
      <c r="AD97" s="44" t="s">
        <v>44</v>
      </c>
      <c r="AE97" s="49" t="s">
        <v>47</v>
      </c>
      <c r="AG97" s="81">
        <f t="shared" si="8"/>
        <v>5011872336272755</v>
      </c>
      <c r="AI97" s="67">
        <v>2023</v>
      </c>
      <c r="AJ97" s="67">
        <v>11</v>
      </c>
      <c r="AK97" s="69">
        <v>27</v>
      </c>
      <c r="AL97" s="69">
        <v>23</v>
      </c>
      <c r="AM97" s="69">
        <v>2</v>
      </c>
      <c r="AN97" s="62">
        <v>39</v>
      </c>
      <c r="AO97" s="66"/>
      <c r="AP97" s="70">
        <v>83.44</v>
      </c>
      <c r="AQ97" s="70"/>
      <c r="AR97" s="66"/>
      <c r="AS97" s="70">
        <v>115.41</v>
      </c>
      <c r="AT97" s="70"/>
      <c r="AU97" s="66"/>
      <c r="AV97" s="69">
        <v>10</v>
      </c>
      <c r="AW97" s="74" t="s">
        <v>42</v>
      </c>
      <c r="AX97" s="29"/>
      <c r="AY97" s="33">
        <v>2.6</v>
      </c>
      <c r="AZ97" s="33"/>
      <c r="BA97" s="24">
        <f t="shared" si="10"/>
        <v>2.6</v>
      </c>
      <c r="BB97" s="24">
        <v>2.6</v>
      </c>
      <c r="BC97" s="25">
        <v>5</v>
      </c>
      <c r="BD97" s="51" t="s">
        <v>43</v>
      </c>
      <c r="BE97" s="44" t="s">
        <v>44</v>
      </c>
      <c r="BF97" s="49" t="s">
        <v>47</v>
      </c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48"/>
      <c r="BU97" s="26"/>
      <c r="BV97" s="26"/>
      <c r="BW97" s="26"/>
      <c r="BX97" s="26"/>
      <c r="BY97" s="26"/>
      <c r="BZ97" s="41"/>
      <c r="CA97" s="48"/>
      <c r="CB97" s="48"/>
      <c r="CC97" s="48"/>
    </row>
    <row r="98" spans="1:93" s="38" customFormat="1" x14ac:dyDescent="0.2">
      <c r="A98" s="50" t="s">
        <v>163</v>
      </c>
      <c r="B98" s="35">
        <f t="shared" si="7"/>
        <v>45270.831585648149</v>
      </c>
      <c r="C98" s="55">
        <v>2023</v>
      </c>
      <c r="D98" s="64">
        <v>12</v>
      </c>
      <c r="E98" s="64">
        <v>10</v>
      </c>
      <c r="F98" s="64">
        <v>19</v>
      </c>
      <c r="G98" s="64">
        <v>57</v>
      </c>
      <c r="H98" s="65">
        <v>29</v>
      </c>
      <c r="I98" s="65"/>
      <c r="J98" s="66">
        <v>85.44</v>
      </c>
      <c r="K98" s="57">
        <v>0.36</v>
      </c>
      <c r="L98" s="58">
        <v>40.1</v>
      </c>
      <c r="M98" s="66">
        <v>89.71</v>
      </c>
      <c r="N98" s="57">
        <v>2.6105569930710333</v>
      </c>
      <c r="O98" s="58">
        <v>23.1</v>
      </c>
      <c r="P98" s="67">
        <v>10</v>
      </c>
      <c r="Q98" s="72" t="s">
        <v>42</v>
      </c>
      <c r="R98" s="27"/>
      <c r="S98" s="24"/>
      <c r="T98" s="24">
        <v>2.9</v>
      </c>
      <c r="U98" s="27"/>
      <c r="V98" s="24"/>
      <c r="W98" s="33">
        <v>2.9</v>
      </c>
      <c r="X98" s="33"/>
      <c r="Y98" s="24">
        <f t="shared" si="9"/>
        <v>2.9</v>
      </c>
      <c r="Z98" s="24">
        <v>2.9</v>
      </c>
      <c r="AA98" s="25">
        <v>5</v>
      </c>
      <c r="AB98" s="51" t="s">
        <v>48</v>
      </c>
      <c r="AC98" s="51" t="s">
        <v>43</v>
      </c>
      <c r="AD98" s="44" t="s">
        <v>53</v>
      </c>
      <c r="AE98" s="49" t="s">
        <v>47</v>
      </c>
      <c r="AG98" s="81">
        <f t="shared" si="8"/>
        <v>1.4125375446227572E+16</v>
      </c>
      <c r="AI98" s="67">
        <v>2023</v>
      </c>
      <c r="AJ98" s="67">
        <v>12</v>
      </c>
      <c r="AK98" s="69">
        <v>10</v>
      </c>
      <c r="AL98" s="69">
        <v>19</v>
      </c>
      <c r="AM98" s="69">
        <v>57</v>
      </c>
      <c r="AN98" s="62">
        <v>35</v>
      </c>
      <c r="AO98" s="66"/>
      <c r="AP98" s="70">
        <v>84.72</v>
      </c>
      <c r="AQ98" s="70"/>
      <c r="AR98" s="66"/>
      <c r="AS98" s="70">
        <v>85.45</v>
      </c>
      <c r="AT98" s="70"/>
      <c r="AU98" s="66"/>
      <c r="AV98" s="69">
        <v>10</v>
      </c>
      <c r="AW98" s="74" t="s">
        <v>42</v>
      </c>
      <c r="AX98" s="29"/>
      <c r="AY98" s="33">
        <v>2.9</v>
      </c>
      <c r="AZ98" s="33"/>
      <c r="BA98" s="24">
        <f t="shared" si="10"/>
        <v>2.9</v>
      </c>
      <c r="BB98" s="24">
        <v>2.9</v>
      </c>
      <c r="BC98" s="25">
        <v>4</v>
      </c>
      <c r="BD98" s="51" t="s">
        <v>43</v>
      </c>
      <c r="BE98" s="44" t="s">
        <v>53</v>
      </c>
      <c r="BF98" s="49" t="s">
        <v>47</v>
      </c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48"/>
      <c r="BU98" s="26"/>
      <c r="BV98" s="26"/>
      <c r="BW98" s="26"/>
      <c r="BX98" s="26"/>
      <c r="BY98" s="26"/>
      <c r="BZ98" s="41"/>
      <c r="CA98" s="48"/>
      <c r="CB98" s="48"/>
      <c r="CC98" s="48"/>
    </row>
    <row r="99" spans="1:93" s="38" customFormat="1" x14ac:dyDescent="0.2">
      <c r="A99" s="50" t="s">
        <v>164</v>
      </c>
      <c r="B99" s="35">
        <f t="shared" si="7"/>
        <v>45289.45034722222</v>
      </c>
      <c r="C99" s="55">
        <v>2023</v>
      </c>
      <c r="D99" s="64">
        <v>12</v>
      </c>
      <c r="E99" s="64">
        <v>29</v>
      </c>
      <c r="F99" s="64">
        <v>10</v>
      </c>
      <c r="G99" s="64">
        <v>48</v>
      </c>
      <c r="H99" s="65">
        <v>30</v>
      </c>
      <c r="I99" s="65"/>
      <c r="J99" s="66">
        <v>82.38</v>
      </c>
      <c r="K99" s="57">
        <v>0.31</v>
      </c>
      <c r="L99" s="58">
        <v>34.5</v>
      </c>
      <c r="M99" s="66">
        <v>71.73</v>
      </c>
      <c r="N99" s="57">
        <v>1.348362257483277</v>
      </c>
      <c r="O99" s="58">
        <v>19.899999999999999</v>
      </c>
      <c r="P99" s="67">
        <v>6</v>
      </c>
      <c r="Q99" s="72"/>
      <c r="R99" s="27"/>
      <c r="S99" s="24"/>
      <c r="T99" s="24">
        <v>2.5</v>
      </c>
      <c r="U99" s="27"/>
      <c r="V99" s="24"/>
      <c r="W99" s="33">
        <v>2.5</v>
      </c>
      <c r="X99" s="33"/>
      <c r="Y99" s="24">
        <f t="shared" si="9"/>
        <v>2.5</v>
      </c>
      <c r="Z99" s="24">
        <v>2.5</v>
      </c>
      <c r="AA99" s="25">
        <v>5</v>
      </c>
      <c r="AB99" s="51" t="s">
        <v>48</v>
      </c>
      <c r="AC99" s="51" t="s">
        <v>43</v>
      </c>
      <c r="AD99" s="44" t="s">
        <v>53</v>
      </c>
      <c r="AE99" s="49" t="s">
        <v>47</v>
      </c>
      <c r="AG99" s="81">
        <f t="shared" si="8"/>
        <v>3548133892335782</v>
      </c>
      <c r="AI99" s="67">
        <v>2023</v>
      </c>
      <c r="AJ99" s="67">
        <v>12</v>
      </c>
      <c r="AK99" s="69">
        <v>29</v>
      </c>
      <c r="AL99" s="69">
        <v>10</v>
      </c>
      <c r="AM99" s="69">
        <v>48</v>
      </c>
      <c r="AN99" s="62">
        <v>30</v>
      </c>
      <c r="AO99" s="66"/>
      <c r="AP99" s="70">
        <v>82.38</v>
      </c>
      <c r="AQ99" s="70"/>
      <c r="AR99" s="66"/>
      <c r="AS99" s="70">
        <v>71.84</v>
      </c>
      <c r="AT99" s="70"/>
      <c r="AU99" s="66"/>
      <c r="AV99" s="69">
        <v>10</v>
      </c>
      <c r="AW99" s="74" t="s">
        <v>42</v>
      </c>
      <c r="AX99" s="29"/>
      <c r="AY99" s="33">
        <v>2.5</v>
      </c>
      <c r="AZ99" s="33"/>
      <c r="BA99" s="24">
        <f t="shared" si="10"/>
        <v>2.5</v>
      </c>
      <c r="BB99" s="29">
        <v>2.5</v>
      </c>
      <c r="BC99" s="25">
        <v>4</v>
      </c>
      <c r="BD99" s="51" t="s">
        <v>43</v>
      </c>
      <c r="BE99" s="44" t="s">
        <v>53</v>
      </c>
      <c r="BF99" s="49" t="s">
        <v>47</v>
      </c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48"/>
      <c r="BU99" s="26"/>
      <c r="BV99" s="26"/>
      <c r="BW99" s="26"/>
      <c r="BX99" s="26"/>
      <c r="BY99" s="26"/>
      <c r="BZ99" s="41"/>
      <c r="CA99" s="48"/>
      <c r="CB99" s="48"/>
      <c r="CC99" s="48"/>
    </row>
    <row r="100" spans="1:93" s="38" customFormat="1" x14ac:dyDescent="0.2">
      <c r="A100" s="50" t="s">
        <v>165</v>
      </c>
      <c r="B100" s="35">
        <f t="shared" si="7"/>
        <v>45289.507476851853</v>
      </c>
      <c r="C100" s="55">
        <v>2023</v>
      </c>
      <c r="D100" s="64">
        <v>12</v>
      </c>
      <c r="E100" s="64">
        <v>29</v>
      </c>
      <c r="F100" s="64">
        <v>12</v>
      </c>
      <c r="G100" s="64">
        <v>10</v>
      </c>
      <c r="H100" s="65">
        <v>46.9</v>
      </c>
      <c r="I100" s="65"/>
      <c r="J100" s="66">
        <v>86.13</v>
      </c>
      <c r="K100" s="57">
        <v>0.24</v>
      </c>
      <c r="L100" s="65">
        <v>26.8</v>
      </c>
      <c r="M100" s="66">
        <v>39.29</v>
      </c>
      <c r="N100" s="57">
        <v>2.0633764823206762</v>
      </c>
      <c r="O100" s="65">
        <v>15.5</v>
      </c>
      <c r="P100" s="67">
        <v>10</v>
      </c>
      <c r="Q100" s="72" t="s">
        <v>42</v>
      </c>
      <c r="R100" s="29"/>
      <c r="S100" s="29"/>
      <c r="T100" s="29">
        <v>2.7</v>
      </c>
      <c r="U100" s="29"/>
      <c r="V100" s="29"/>
      <c r="W100" s="33">
        <v>2.7</v>
      </c>
      <c r="X100" s="33"/>
      <c r="Y100" s="24">
        <f t="shared" si="9"/>
        <v>2.7</v>
      </c>
      <c r="Z100" s="24">
        <v>2.7</v>
      </c>
      <c r="AA100" s="25">
        <v>6</v>
      </c>
      <c r="AB100" s="51" t="s">
        <v>48</v>
      </c>
      <c r="AC100" s="51" t="s">
        <v>43</v>
      </c>
      <c r="AD100" s="44" t="s">
        <v>50</v>
      </c>
      <c r="AE100" s="49" t="s">
        <v>47</v>
      </c>
      <c r="AG100" s="81">
        <f t="shared" si="8"/>
        <v>7079457843841414</v>
      </c>
      <c r="AI100" s="67">
        <v>2023</v>
      </c>
      <c r="AJ100" s="67">
        <v>12</v>
      </c>
      <c r="AK100" s="69">
        <v>29</v>
      </c>
      <c r="AL100" s="69">
        <v>12</v>
      </c>
      <c r="AM100" s="69">
        <v>10</v>
      </c>
      <c r="AN100" s="62">
        <v>46</v>
      </c>
      <c r="AO100" s="66"/>
      <c r="AP100" s="70">
        <v>86.16</v>
      </c>
      <c r="AQ100" s="70"/>
      <c r="AR100" s="66"/>
      <c r="AS100" s="70">
        <v>39.58</v>
      </c>
      <c r="AT100" s="70"/>
      <c r="AU100" s="66"/>
      <c r="AV100" s="69">
        <v>10</v>
      </c>
      <c r="AW100" s="74" t="s">
        <v>42</v>
      </c>
      <c r="AX100" s="29"/>
      <c r="AY100" s="33">
        <v>2.7</v>
      </c>
      <c r="AZ100" s="33"/>
      <c r="BA100" s="24">
        <f t="shared" si="10"/>
        <v>2.7</v>
      </c>
      <c r="BB100" s="29">
        <v>2.7</v>
      </c>
      <c r="BC100" s="25">
        <v>5</v>
      </c>
      <c r="BD100" s="51" t="s">
        <v>43</v>
      </c>
      <c r="BE100" s="44" t="s">
        <v>50</v>
      </c>
      <c r="BF100" s="49" t="s">
        <v>47</v>
      </c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48"/>
      <c r="BU100" s="26"/>
      <c r="BV100" s="26"/>
      <c r="BW100" s="26"/>
      <c r="BX100" s="26"/>
      <c r="BY100" s="26"/>
      <c r="BZ100" s="41"/>
      <c r="CA100" s="48"/>
      <c r="CB100" s="48"/>
      <c r="CC100" s="48"/>
    </row>
    <row r="101" spans="1:93" x14ac:dyDescent="0.2">
      <c r="A101" s="50" t="s">
        <v>166</v>
      </c>
      <c r="B101" s="35">
        <f t="shared" si="7"/>
        <v>45290.041898148149</v>
      </c>
      <c r="C101" s="55">
        <v>2023</v>
      </c>
      <c r="D101" s="64">
        <v>12</v>
      </c>
      <c r="E101" s="64">
        <v>30</v>
      </c>
      <c r="F101" s="64">
        <v>1</v>
      </c>
      <c r="G101" s="64">
        <v>0</v>
      </c>
      <c r="H101" s="65">
        <v>20.5</v>
      </c>
      <c r="I101" s="65"/>
      <c r="J101" s="66">
        <v>86.25</v>
      </c>
      <c r="K101" s="57">
        <v>0.24</v>
      </c>
      <c r="L101" s="58">
        <v>27</v>
      </c>
      <c r="M101" s="66">
        <v>71.430000000000007</v>
      </c>
      <c r="N101" s="57">
        <v>2.1430431038579054</v>
      </c>
      <c r="O101" s="58">
        <v>15.6</v>
      </c>
      <c r="P101" s="67">
        <v>26</v>
      </c>
      <c r="Q101" s="72"/>
      <c r="R101" s="27"/>
      <c r="S101" s="24"/>
      <c r="T101" s="24">
        <v>3.1</v>
      </c>
      <c r="U101" s="27"/>
      <c r="V101" s="24"/>
      <c r="W101" s="33">
        <v>3.1</v>
      </c>
      <c r="X101" s="33"/>
      <c r="Y101" s="24">
        <f t="shared" si="9"/>
        <v>3.1</v>
      </c>
      <c r="Z101" s="24">
        <v>3.1</v>
      </c>
      <c r="AA101" s="25">
        <v>9</v>
      </c>
      <c r="AB101" s="51" t="s">
        <v>48</v>
      </c>
      <c r="AC101" s="51" t="s">
        <v>43</v>
      </c>
      <c r="AD101" s="44" t="s">
        <v>53</v>
      </c>
      <c r="AE101" s="49" t="s">
        <v>47</v>
      </c>
      <c r="AF101" s="38"/>
      <c r="AG101" s="81">
        <f t="shared" si="8"/>
        <v>2.8183829312644916E+16</v>
      </c>
      <c r="AH101" s="38"/>
      <c r="AI101" s="67">
        <v>2023</v>
      </c>
      <c r="AJ101" s="67">
        <v>12</v>
      </c>
      <c r="AK101" s="69">
        <v>30</v>
      </c>
      <c r="AL101" s="69">
        <v>1</v>
      </c>
      <c r="AM101" s="69">
        <v>0</v>
      </c>
      <c r="AN101" s="62">
        <v>17</v>
      </c>
      <c r="AO101" s="66"/>
      <c r="AP101" s="70">
        <v>86.11</v>
      </c>
      <c r="AQ101" s="70"/>
      <c r="AR101" s="66"/>
      <c r="AS101" s="70">
        <v>73.02</v>
      </c>
      <c r="AT101" s="70"/>
      <c r="AU101" s="66"/>
      <c r="AV101" s="69">
        <v>10</v>
      </c>
      <c r="AW101" s="74" t="s">
        <v>42</v>
      </c>
      <c r="AX101" s="24"/>
      <c r="AY101" s="33">
        <v>3.1</v>
      </c>
      <c r="AZ101" s="33"/>
      <c r="BA101" s="24">
        <f t="shared" si="10"/>
        <v>3.1</v>
      </c>
      <c r="BB101" s="24">
        <v>3.1</v>
      </c>
      <c r="BC101" s="25">
        <v>8</v>
      </c>
      <c r="BD101" s="51" t="s">
        <v>43</v>
      </c>
      <c r="BE101" s="44" t="s">
        <v>53</v>
      </c>
      <c r="BF101" s="49" t="s">
        <v>47</v>
      </c>
      <c r="BG101" s="38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48"/>
      <c r="BU101" s="26"/>
      <c r="BV101" s="26"/>
      <c r="BW101" s="26"/>
      <c r="BX101" s="26"/>
      <c r="BY101" s="26"/>
      <c r="BZ101" s="41"/>
      <c r="CA101" s="48"/>
      <c r="CB101" s="48"/>
      <c r="CC101" s="4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</row>
    <row r="102" spans="1:93" x14ac:dyDescent="0.2">
      <c r="A102" s="82"/>
      <c r="B102" s="83"/>
      <c r="C102" s="84"/>
      <c r="D102" s="85"/>
      <c r="E102" s="85"/>
      <c r="F102" s="85"/>
      <c r="G102" s="85"/>
      <c r="H102" s="86"/>
      <c r="I102" s="86"/>
      <c r="J102" s="87"/>
      <c r="K102" s="87"/>
      <c r="L102" s="88"/>
      <c r="M102" s="87"/>
      <c r="N102" s="87"/>
      <c r="O102" s="88"/>
      <c r="P102" s="89"/>
      <c r="Q102" s="90"/>
      <c r="R102" s="91"/>
      <c r="S102" s="92"/>
      <c r="T102" s="92"/>
      <c r="U102" s="91"/>
      <c r="V102" s="92"/>
      <c r="W102" s="42"/>
      <c r="X102" s="42"/>
      <c r="Y102" s="92"/>
      <c r="Z102" s="92"/>
      <c r="AA102" s="34"/>
      <c r="AB102" s="93"/>
      <c r="AC102" s="93"/>
      <c r="AD102" s="94"/>
      <c r="AE102" s="95"/>
      <c r="AF102" s="38"/>
      <c r="AG102" s="96">
        <f>SUM(AG6:AG101)</f>
        <v>2.0431678307486595E+18</v>
      </c>
      <c r="AH102" s="38"/>
      <c r="AI102" s="89"/>
      <c r="AJ102" s="89"/>
      <c r="AK102" s="97"/>
      <c r="AL102" s="97"/>
      <c r="AM102" s="97"/>
      <c r="AN102" s="98"/>
      <c r="AO102" s="87"/>
      <c r="AP102" s="99"/>
      <c r="AQ102" s="99"/>
      <c r="AR102" s="87"/>
      <c r="AS102" s="99"/>
      <c r="AT102" s="99"/>
      <c r="AU102" s="87"/>
      <c r="AV102" s="97"/>
      <c r="AW102" s="100"/>
      <c r="AX102" s="92"/>
      <c r="AY102" s="42"/>
      <c r="AZ102" s="42"/>
      <c r="BA102" s="39"/>
      <c r="BB102" s="92"/>
      <c r="BC102" s="34"/>
      <c r="BD102" s="93"/>
      <c r="BE102" s="94"/>
      <c r="BF102" s="95"/>
      <c r="BG102" s="38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2"/>
      <c r="BU102" s="39"/>
      <c r="BV102" s="39"/>
      <c r="BW102" s="39"/>
      <c r="BX102" s="39"/>
      <c r="BY102" s="39"/>
      <c r="BZ102" s="38"/>
      <c r="CA102" s="102"/>
      <c r="CB102" s="102"/>
      <c r="CC102" s="102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</row>
    <row r="103" spans="1:93" x14ac:dyDescent="0.2">
      <c r="A103" s="82"/>
      <c r="B103" s="83"/>
      <c r="C103" s="84"/>
      <c r="D103" s="85"/>
      <c r="E103" s="85"/>
      <c r="F103" s="85"/>
      <c r="G103" s="85"/>
      <c r="H103" s="86"/>
      <c r="I103" s="86"/>
      <c r="J103" s="87"/>
      <c r="K103" s="87"/>
      <c r="L103" s="88"/>
      <c r="M103" s="87"/>
      <c r="N103" s="87"/>
      <c r="O103" s="88"/>
      <c r="P103" s="89"/>
      <c r="Q103" s="90"/>
      <c r="R103" s="91"/>
      <c r="S103" s="92"/>
      <c r="T103" s="92"/>
      <c r="U103" s="91"/>
      <c r="V103" s="92"/>
      <c r="W103" s="42"/>
      <c r="X103" s="42"/>
      <c r="Y103" s="92"/>
      <c r="Z103" s="92"/>
      <c r="AA103" s="34"/>
      <c r="AB103" s="93"/>
      <c r="AC103" s="93"/>
      <c r="AD103" s="94"/>
      <c r="AE103" s="95"/>
      <c r="AF103" s="38"/>
      <c r="AG103" s="96"/>
      <c r="AH103" s="38"/>
      <c r="AI103" s="89"/>
      <c r="AJ103" s="89"/>
      <c r="AK103" s="97"/>
      <c r="AL103" s="97"/>
      <c r="AM103" s="97"/>
      <c r="AN103" s="98"/>
      <c r="AO103" s="87"/>
      <c r="AP103" s="99"/>
      <c r="AQ103" s="99"/>
      <c r="AR103" s="87"/>
      <c r="AS103" s="99"/>
      <c r="AT103" s="99"/>
      <c r="AU103" s="87"/>
      <c r="AV103" s="97"/>
      <c r="AW103" s="100"/>
      <c r="AX103" s="92"/>
      <c r="AY103" s="42"/>
      <c r="AZ103" s="42"/>
      <c r="BA103" s="39"/>
      <c r="BB103" s="92"/>
      <c r="BC103" s="34"/>
      <c r="BD103" s="93"/>
      <c r="BE103" s="94"/>
      <c r="BF103" s="95"/>
      <c r="BG103" s="38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2"/>
      <c r="BU103" s="39"/>
      <c r="BV103" s="39"/>
      <c r="BW103" s="39"/>
      <c r="BX103" s="39"/>
      <c r="BY103" s="39"/>
      <c r="BZ103" s="38"/>
      <c r="CA103" s="102"/>
      <c r="CB103" s="102"/>
      <c r="CC103" s="102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</row>
    <row r="104" spans="1:93" s="45" customFormat="1" ht="12.75" x14ac:dyDescent="0.2">
      <c r="A104" s="77" t="s">
        <v>61</v>
      </c>
      <c r="B104" s="52"/>
      <c r="C104" s="52"/>
      <c r="D104" s="52"/>
      <c r="E104" s="52"/>
      <c r="F104" s="52"/>
      <c r="G104" s="53"/>
      <c r="H104" s="53"/>
      <c r="I104" s="52"/>
      <c r="J104" s="52"/>
      <c r="K104" s="52"/>
      <c r="L104" s="52"/>
      <c r="M104" s="52"/>
      <c r="N104" s="52"/>
      <c r="O104" s="52"/>
      <c r="Q104" s="47"/>
      <c r="R104" s="47"/>
      <c r="S104" s="47"/>
      <c r="T104" s="47"/>
      <c r="U104" s="47"/>
      <c r="V104" s="47"/>
      <c r="W104" s="47"/>
      <c r="X104" s="47"/>
      <c r="Y104" s="47"/>
      <c r="Z104" s="46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W104" s="47"/>
      <c r="AX104" s="47"/>
      <c r="AY104" s="47"/>
      <c r="AZ104" s="47"/>
      <c r="BA104" s="47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T104" s="47"/>
      <c r="BU104" s="47"/>
      <c r="BV104" s="47"/>
      <c r="BW104" s="47"/>
      <c r="BX104" s="47"/>
      <c r="BY104" s="46"/>
    </row>
    <row r="105" spans="1:93" s="45" customFormat="1" ht="12.75" x14ac:dyDescent="0.2">
      <c r="A105" s="78" t="s">
        <v>167</v>
      </c>
      <c r="B105" s="52"/>
      <c r="C105" s="52"/>
      <c r="D105" s="52"/>
      <c r="E105" s="52"/>
      <c r="F105" s="52"/>
      <c r="G105" s="53"/>
      <c r="H105" s="53"/>
      <c r="I105" s="52"/>
      <c r="J105" s="52"/>
      <c r="K105" s="52"/>
      <c r="L105" s="52"/>
      <c r="M105" s="52"/>
      <c r="N105" s="52"/>
      <c r="O105" s="52"/>
      <c r="Q105" s="47"/>
      <c r="R105" s="47"/>
      <c r="S105" s="47"/>
      <c r="T105" s="47"/>
      <c r="U105" s="47"/>
      <c r="V105" s="47"/>
      <c r="W105" s="47"/>
      <c r="X105" s="47"/>
      <c r="Y105" s="47"/>
      <c r="Z105" s="46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W105" s="47"/>
      <c r="AX105" s="47"/>
      <c r="AY105" s="47"/>
      <c r="AZ105" s="47"/>
      <c r="BA105" s="47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T105" s="47"/>
      <c r="BU105" s="47"/>
      <c r="BV105" s="47"/>
      <c r="BW105" s="47"/>
      <c r="BX105" s="47"/>
      <c r="BY105" s="46"/>
    </row>
    <row r="106" spans="1:93" s="45" customFormat="1" ht="12.75" x14ac:dyDescent="0.2">
      <c r="A106" s="77" t="s">
        <v>70</v>
      </c>
      <c r="B106" s="52"/>
      <c r="C106" s="52"/>
      <c r="D106" s="52"/>
      <c r="E106" s="52"/>
      <c r="F106" s="52"/>
      <c r="G106" s="53"/>
      <c r="H106" s="53"/>
      <c r="I106" s="52"/>
      <c r="J106" s="52"/>
      <c r="K106" s="52"/>
      <c r="L106" s="52"/>
      <c r="M106" s="52"/>
      <c r="N106" s="52"/>
      <c r="O106" s="52"/>
      <c r="Q106" s="47"/>
      <c r="R106" s="47"/>
      <c r="S106" s="47"/>
      <c r="T106" s="47"/>
      <c r="U106" s="47"/>
      <c r="V106" s="47"/>
      <c r="W106" s="47"/>
      <c r="X106" s="47"/>
      <c r="Y106" s="47"/>
      <c r="Z106" s="46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W106" s="47"/>
      <c r="AX106" s="47"/>
      <c r="AY106" s="47"/>
      <c r="AZ106" s="47"/>
      <c r="BA106" s="47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T106" s="47"/>
      <c r="BU106" s="47"/>
      <c r="BV106" s="47"/>
      <c r="BW106" s="47"/>
      <c r="BX106" s="47"/>
      <c r="BY106" s="46"/>
    </row>
    <row r="107" spans="1:93" s="45" customFormat="1" ht="12.75" x14ac:dyDescent="0.2">
      <c r="A107" s="77" t="s">
        <v>56</v>
      </c>
      <c r="B107" s="52"/>
      <c r="C107" s="52"/>
      <c r="D107" s="52"/>
      <c r="E107" s="52"/>
      <c r="F107" s="52"/>
      <c r="G107" s="53"/>
      <c r="H107" s="53"/>
      <c r="I107" s="52"/>
      <c r="J107" s="52"/>
      <c r="K107" s="52"/>
      <c r="L107" s="52"/>
      <c r="M107" s="52"/>
      <c r="N107" s="52"/>
      <c r="O107" s="52"/>
      <c r="Q107" s="47"/>
      <c r="R107" s="47"/>
      <c r="S107" s="47"/>
      <c r="T107" s="47"/>
      <c r="U107" s="47"/>
      <c r="V107" s="47"/>
      <c r="W107" s="47"/>
      <c r="X107" s="47"/>
      <c r="Y107" s="47"/>
      <c r="Z107" s="46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W107" s="47"/>
      <c r="AX107" s="47"/>
      <c r="AY107" s="47"/>
      <c r="AZ107" s="47"/>
      <c r="BA107" s="47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T107" s="47"/>
      <c r="BU107" s="47"/>
      <c r="BV107" s="47"/>
      <c r="BW107" s="47"/>
      <c r="BX107" s="47"/>
      <c r="BY107" s="46"/>
    </row>
    <row r="108" spans="1:93" s="45" customFormat="1" ht="12.75" x14ac:dyDescent="0.2">
      <c r="A108" s="77" t="s">
        <v>69</v>
      </c>
      <c r="B108" s="52"/>
      <c r="C108" s="52"/>
      <c r="D108" s="52"/>
      <c r="E108" s="52"/>
      <c r="F108" s="52"/>
      <c r="G108" s="53"/>
      <c r="H108" s="53"/>
      <c r="I108" s="52"/>
      <c r="J108" s="52"/>
      <c r="K108" s="52"/>
      <c r="L108" s="52"/>
      <c r="M108" s="52"/>
      <c r="N108" s="52"/>
      <c r="O108" s="52"/>
      <c r="Q108" s="47"/>
      <c r="R108" s="47"/>
      <c r="S108" s="47"/>
      <c r="T108" s="47"/>
      <c r="U108" s="47"/>
      <c r="V108" s="47"/>
      <c r="W108" s="47"/>
      <c r="X108" s="47"/>
      <c r="Y108" s="47"/>
      <c r="Z108" s="46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W108" s="47"/>
      <c r="AX108" s="47"/>
      <c r="AY108" s="47"/>
      <c r="AZ108" s="47"/>
      <c r="BA108" s="47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T108" s="47"/>
      <c r="BU108" s="47"/>
      <c r="BV108" s="47"/>
      <c r="BW108" s="47"/>
      <c r="BX108" s="47"/>
      <c r="BY108" s="46"/>
    </row>
    <row r="109" spans="1:93" x14ac:dyDescent="0.2">
      <c r="BC109" s="45"/>
      <c r="BG109" s="45"/>
    </row>
  </sheetData>
  <autoFilter ref="A5:CC101"/>
  <phoneticPr fontId="2" type="noConversion"/>
  <conditionalFormatting sqref="B6:B103">
    <cfRule type="cellIs" dxfId="1" priority="1" stopIfTrue="1" operator="lessThan">
      <formula>#REF!+0.00005</formula>
    </cfRule>
    <cfRule type="cellIs" dxfId="0" priority="2" stopIfTrue="1" operator="greaterThan">
      <formula>#REF!-0.00005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OBN</vt:lpstr>
      <vt:lpstr>DRS</vt:lpstr>
      <vt:lpstr>Арктика землетрясения</vt:lpstr>
    </vt:vector>
  </TitlesOfParts>
  <Company>CEME GS 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Пойгина С.Г.</cp:lastModifiedBy>
  <cp:lastPrinted>2018-11-28T11:19:46Z</cp:lastPrinted>
  <dcterms:created xsi:type="dcterms:W3CDTF">2005-08-09T14:50:30Z</dcterms:created>
  <dcterms:modified xsi:type="dcterms:W3CDTF">2025-02-28T10:29:20Z</dcterms:modified>
</cp:coreProperties>
</file>